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<sst xmlns="http://schemas.openxmlformats.org/spreadsheetml/2006/main" count="1265" uniqueCount="371">
  <si>
    <t xml:space="preserve">Приложение 2
к Решению Муниципального Совета                                                    
Муниципального образования поселок Тярлево  № 33 от 16.12.2014 г. </t>
  </si>
  <si>
    <t xml:space="preserve">РАСПРЕДЕЛЕНИЕ БЮДЖЕТНЫХ АССИГНОВАНИЙ БЮДЖЕТА 
МУНИЦИПАЛЬНОГО ОБРАЗОВАНИЯ ПОСЕЛОК ТЯРЛЕВО НА 2015 ГОД                                                                                                      </t>
  </si>
  <si>
    <t xml:space="preserve">Наименование </t>
  </si>
  <si>
    <t>Код раздела, подраздела</t>
  </si>
  <si>
    <t>Код 
целевой статьи</t>
  </si>
  <si>
    <t>Код вида расходов
(группа)</t>
  </si>
  <si>
    <t>Сумма               (тыс.руб)</t>
  </si>
  <si>
    <t>Общегосударственные вопросы</t>
  </si>
  <si>
    <t>01</t>
  </si>
  <si>
    <t xml:space="preserve">Функционирование высшего должностного лица  субъекта Российской Федерации и муниципального образования </t>
  </si>
  <si>
    <t>02</t>
  </si>
  <si>
    <t xml:space="preserve"> Глава муниципального образования поселок Тярлево</t>
  </si>
  <si>
    <t>0102</t>
  </si>
  <si>
    <t>002 01 00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</si>
  <si>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 фондами</t>
  </si>
  <si>
    <t>100</t>
  </si>
  <si>
    <t>Расходы на выплаты персоналу  государственных (муниципальных 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</si>
  <si>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</si>
  <si>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</si>
  <si>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</si>
  <si>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Аппарат  представительного органа муниципального образования </t>
  </si>
  <si>
    <t>0103</t>
  </si>
  <si>
    <t>002 04 00</t>
  </si>
  <si>
    <t>Закупка товаров, работ и услуг для государственных (муниципальных) нужд</t>
  </si>
  <si>
    <t>200</t>
  </si>
  <si>
    <t>Иные закупки товаров,работ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</si>
  <si>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</si>
  <si>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</si>
  <si>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</si>
  <si>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Глава Местной Администрации муниципального образования поселок Тярлево</t>
  </si>
  <si>
    <t>0104</t>
  </si>
  <si>
    <t>002 05 00</t>
  </si>
  <si>
    <t>Расходы на выплаты персоналу  государственных (муниципальных )       органов</t>
  </si>
  <si>
    <t xml:space="preserve">0104 </t>
  </si>
  <si>
    <t xml:space="preserve">Содержание и обеспечение деятельности местной администрации  по решению вопросов местного значения </t>
  </si>
  <si>
    <t>002 06 01</t>
  </si>
  <si>
    <t xml:space="preserve">Расходы на выплаты персоналу в целях обеспечения выполнения функций государственными                                                                                      ( муниципальными органами ),                                                         </t>
  </si>
  <si>
    <t xml:space="preserve">002 06 01 </t>
  </si>
  <si>
    <t>Иные бюджетные ассигнования</t>
  </si>
  <si>
    <t>800</t>
  </si>
  <si>
    <t>Уплата налогов,сборов и иных платежей</t>
  </si>
  <si>
    <t>850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</si>
  <si>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</si>
  <si>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002 80 10</t>
  </si>
  <si>
    <t>Закупка товаров,работ и услуг для государственных ( муниципальных) нужд</t>
  </si>
  <si>
    <t>Резервные фонды</t>
  </si>
  <si>
    <t>11</t>
  </si>
  <si>
    <t>Резервный фонд  Местной Администрации  поселок Тярлево</t>
  </si>
  <si>
    <t>0111</t>
  </si>
  <si>
    <t>070 01 00</t>
  </si>
  <si>
    <t>Резервные средства</t>
  </si>
  <si>
    <t>870</t>
  </si>
  <si>
    <t>Другие общегосударственные вопросы</t>
  </si>
  <si>
    <t>13</t>
  </si>
  <si>
    <t xml:space="preserve"> Формирование архивных фондов органов местного самоуправления поселок Тярлево</t>
  </si>
  <si>
    <t>0113</t>
  </si>
  <si>
    <t>090 01 00</t>
  </si>
  <si>
    <t>Осуществление закупок товаров,работ,услуг для обеспечения муниципальных нужд</t>
  </si>
  <si>
    <t>092 02 00</t>
  </si>
  <si>
    <t>Проведение публичных слушаний и собраний граждан</t>
  </si>
  <si>
    <t>092 04 00</t>
  </si>
  <si>
    <t xml:space="preserve">092 04 00 </t>
  </si>
  <si>
    <t>Уплата членских взносов на осуществление деятельности Совета   муниципальных образований Санкт-Петербурга и содержание  его органов</t>
  </si>
  <si>
    <t>092 05 00</t>
  </si>
  <si>
    <t xml:space="preserve">092 05 00 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</si>
  <si>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</si>
  <si>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</si>
  <si>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</si>
  <si>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Содействие в  информировании населения об угрозе возникновения или о возникновении чрезвычайной ситуации</t>
  </si>
  <si>
    <t>0309</t>
  </si>
  <si>
    <t>219 02 00</t>
  </si>
  <si>
    <t xml:space="preserve"> Проведение подготовки и обучения неработающего населения способам защиты и действиям в чрезвычайных стиуациях</t>
  </si>
  <si>
    <t>219 03 00</t>
  </si>
  <si>
    <t>Национальная экономика</t>
  </si>
  <si>
    <t>Общеэкономические вопросы</t>
  </si>
  <si>
    <t>Участие во временном трудоустройстве несовершенолетних (14-18), безработных граждан на территории муниципального образования</t>
  </si>
  <si>
    <t>0401</t>
  </si>
  <si>
    <t>510 02 00</t>
  </si>
  <si>
    <t>Дорожное хозяйство                 (дорожные фонды)</t>
  </si>
  <si>
    <t>Текущий ремонт и содержание дорог, расположенных в пределах границ муниципального образования поселок Тярлево (в соответствии с перечнем, утвержденным Правительством Санкт-Петербурга)</t>
  </si>
  <si>
    <t>0409</t>
  </si>
  <si>
    <t>315 01 00</t>
  </si>
  <si>
    <t>3150100</t>
  </si>
  <si>
    <t>Другие вопросы в области национальной экономики</t>
  </si>
  <si>
    <t>12</t>
  </si>
  <si>
    <t xml:space="preserve"> Мероприятия по содействию развития малого бизнеса на территории муниципального образования поселок Тярлево</t>
  </si>
  <si>
    <t>0412</t>
  </si>
  <si>
    <t>345 01 00</t>
  </si>
  <si>
    <t>Жилищно-коммунальное хозяйство</t>
  </si>
  <si>
    <t>05</t>
  </si>
  <si>
    <t>Благоустройство</t>
  </si>
  <si>
    <t>Благоустройство внутридворовых и придомовых территорий муниципального образования поселок Тярлево</t>
  </si>
  <si>
    <t>0503</t>
  </si>
  <si>
    <t>600 01 00</t>
  </si>
  <si>
    <t>Установка,содержание и ремонт ограждений газонов</t>
  </si>
  <si>
    <t>600 01 03</t>
  </si>
  <si>
    <t>Иные закупки товаров, работ и услуг для обеспечения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</si>
  <si>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</t>
  </si>
  <si>
    <t>600 01 04</t>
  </si>
  <si>
    <t>Благоустройство,связанное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</si>
  <si>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</si>
  <si>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мусора</t>
  </si>
  <si>
    <t>600 02 03</t>
  </si>
  <si>
    <t>Уборка территории муниципального образования поселок Тярлево, водных акваторий, тупиков и проездов</t>
  </si>
  <si>
    <t>600 02 04</t>
  </si>
  <si>
    <t>Расходы на исполнение государственного полномочия Санкт-Петербурга по организации и осуществлению  уборки, и санитарной очистки территорий  за счет субвенций из бюджета Санкт-Петербурга</t>
  </si>
  <si>
    <t>600 80 20</t>
  </si>
  <si>
    <t>Озеленение территории муниципального образования поселок Тярлево</t>
  </si>
  <si>
    <t>600 03 00</t>
  </si>
  <si>
    <t>Компенсационное озеленение, проведение санитарных рубок (в том числе удалению аварийных, больных деревьев и кустарников),  в отношении  зеленых насаждений внутриквартального озеленения</t>
  </si>
  <si>
    <t>600 03 02</t>
  </si>
  <si>
    <t xml:space="preserve">600 03 02 </t>
  </si>
  <si>
    <t>Прочее благоустройство</t>
  </si>
  <si>
    <t>600 04 00</t>
  </si>
  <si>
    <t xml:space="preserve">Создание зон отдыха,обустройство и содержание детских площадок </t>
  </si>
  <si>
    <t>600 04 01</t>
  </si>
  <si>
    <t>Обустройство и содержание  спортивных площадок</t>
  </si>
  <si>
    <t>600 04 02</t>
  </si>
  <si>
    <t>Выполнение оформления к праздничным мероприятиям на территории муниципального образования поселок Тярлево</t>
  </si>
  <si>
    <t>600 04 03</t>
  </si>
  <si>
    <t>Охрана окружающей среды</t>
  </si>
  <si>
    <t>06</t>
  </si>
  <si>
    <t>Другие вопросы в области охраны окружающей среды</t>
  </si>
  <si>
    <t>Участие в мероприятиях по охране окружающей среды на территории муниципального образования поселок Тярлево</t>
  </si>
  <si>
    <t>0605</t>
  </si>
  <si>
    <t>410 01 00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</si>
  <si>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</si>
  <si>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</si>
  <si>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</si>
  <si>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лиц  и муниципальных служащих</t>
  </si>
  <si>
    <t>0705</t>
  </si>
  <si>
    <t>428 01 00</t>
  </si>
  <si>
    <t>Молодежная политика и оздоровление детей</t>
  </si>
  <si>
    <t xml:space="preserve">Проведение мероприятий по военно-патриотическому воспитанию молодежи на территории муниципального образования поселок Тярлево </t>
  </si>
  <si>
    <t>0707</t>
  </si>
  <si>
    <t>431 01 00</t>
  </si>
  <si>
    <t>Организация и проведение досуговых мероприятий для жителей   мо поселок Тярлево</t>
  </si>
  <si>
    <t>431 02 00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</si>
  <si>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 на территории муниципального образования поселок Тярлево на 2015 год</t>
  </si>
  <si>
    <t>795 04 00</t>
  </si>
  <si>
    <t>Муниципальная  программа по участию в реализации мер по профилактике дорожно-транспортного травматизма на территории  муниципального образования  поселок Тярлево на 2015 год</t>
  </si>
  <si>
    <t>795 05 00</t>
  </si>
  <si>
    <t>Муниципальная  программа  "Участие  в деятельности по профилактике правонарушений в  Санкт-Петербурге в формах и порядке установленных законодательством Санкт-Петербурга н 2015 год"</t>
  </si>
  <si>
    <t>795 06 00</t>
  </si>
  <si>
    <t>Муниципальная  программа " Участие в установленном порядке в мероприятиях по профилактике незаконного потребления наркотических средств и психотропных веществ,наркомании в  Санкт-Петербурге                               на 2015 год"</t>
  </si>
  <si>
    <t>795 07 00</t>
  </si>
  <si>
    <t>Муниципальная программа "Участие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 н</t>
  </si>
  <si>
    <t>7950800</t>
  </si>
  <si>
    <t>795 08 00</t>
  </si>
  <si>
    <t>Культура, кинематография</t>
  </si>
  <si>
    <t>08</t>
  </si>
  <si>
    <t>Культура</t>
  </si>
  <si>
    <t>Организация местных и участие в организации и проведении городских праздничных и иных зрелищных мероприятий</t>
  </si>
  <si>
    <t>0801</t>
  </si>
  <si>
    <t>440 01 00</t>
  </si>
  <si>
    <t>Муниципальная  программа   "Организация  и проведение мероприятий по сохранению и развитию местных традиций и обрядов в муниципальном образовании поселок Тярлево на 2015 год"</t>
  </si>
  <si>
    <t>795 09 00</t>
  </si>
  <si>
    <t>Социальная политика</t>
  </si>
  <si>
    <t>10</t>
  </si>
  <si>
    <t>Социальное обеспечение  населения</t>
  </si>
  <si>
    <t>Расходы на предоставление доплат к пенсиям лицам,замещавшим муниципальные должности , и должности муниципальной службы</t>
  </si>
  <si>
    <t>1003</t>
  </si>
  <si>
    <t>505 01 00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</si>
  <si>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</si>
  <si>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</si>
  <si>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</si>
  <si>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</si>
  <si>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</si>
  <si>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</si>
  <si>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</si>
  <si>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511 80 32</t>
  </si>
  <si>
    <t xml:space="preserve"> 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</si>
  <si>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002 80 31</t>
  </si>
  <si>
    <t>Физическая культура и спорт</t>
  </si>
  <si>
    <t>Массовый спорт</t>
  </si>
  <si>
    <t>Создание условий для развития на территории муниципального образования поселок Тярлево массовой физической культуры и спорта</t>
  </si>
  <si>
    <t>1102</t>
  </si>
  <si>
    <t>487 01 00</t>
  </si>
  <si>
    <t>Средства  массовой информации</t>
  </si>
  <si>
    <t>Периодическая печать и издательства</t>
  </si>
  <si>
    <t xml:space="preserve"> Опубликование муниципальных правовых актов и иной информации  органов местного самоуправления в средствах массовой информации</t>
  </si>
  <si>
    <t>1202</t>
  </si>
  <si>
    <t>457 03 00</t>
  </si>
  <si>
    <t>ИТОГО РАСХОДОВ</t>
  </si>
  <si>
    <t>Глава Местной Администрации                                                    Долгов А.И.</t>
  </si>
  <si>
    <r>
      <t xml:space="preserve">(в редакции от </t>
    </r>
    <r>
      <rPr>
        <u val="single"/>
        <sz val="10"/>
        <rFont val="Arial Cyr"/>
        <family val="0"/>
      </rPr>
      <t>16.06.2015г.</t>
    </r>
    <r>
      <rPr>
        <sz val="10"/>
        <rFont val="Arial Cyr"/>
        <family val="0"/>
      </rPr>
      <t xml:space="preserve"> Решение № </t>
    </r>
    <r>
      <rPr>
        <u val="single"/>
        <sz val="10"/>
        <rFont val="Arial Cyr"/>
        <family val="0"/>
      </rPr>
      <t>12</t>
    </r>
    <r>
      <rPr>
        <sz val="10"/>
        <rFont val="Arial Cyr"/>
        <family val="0"/>
      </rPr>
      <t>)</t>
    </r>
  </si>
  <si>
    <t xml:space="preserve">Приложение 3
к Решению Муниципального Совета                                                    
Муниципального образования поселок Тярлево  № 33 от 16.12.2014 г. </t>
  </si>
  <si>
    <t xml:space="preserve">ВЕДОМСТВЕННАЯ СТРУКТУРА РАСХОДОВ БЮДЖЕТА 
МУНИЦИПАЛЬНОГО ОБРАЗОВАНИЯ ПОСЕЛОК ТЯРЛЕВО НА 2015 ГОД                                                                                                      </t>
  </si>
  <si>
    <t>ГРБС</t>
  </si>
  <si>
    <t>МУНИЦИПАЛЬНЫЙ  СОВЕТ МУНИЦИПАЛЬНОГО ОБРАЗОВАНИЯ ПОСЕЛОК ТЯРЛЕВО</t>
  </si>
  <si>
    <t>0100</t>
  </si>
  <si>
    <t>МЕСТНАЯ АДМИНИСТРАЦИЯ МУНИЦИПАЛЬНОГО ОБРАЗОВАНИЯ ПОСЕЛОК ТЯРЛЕВО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</si>
  <si>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</si>
  <si>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</si>
  <si>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</si>
  <si>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</si>
  <si>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</si>
  <si>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</si>
  <si>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</si>
  <si>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</si>
  <si>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</si>
  <si>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r>
      <t xml:space="preserve">(в редакции от </t>
    </r>
    <r>
      <rPr>
        <u val="single"/>
        <sz val="10"/>
        <rFont val="Arial Cyr"/>
        <family val="0"/>
      </rPr>
      <t>16.06.2015г</t>
    </r>
    <r>
      <rPr>
        <sz val="10"/>
        <rFont val="Arial Cyr"/>
        <family val="0"/>
      </rPr>
      <t xml:space="preserve">. Решение № </t>
    </r>
    <r>
      <rPr>
        <u val="single"/>
        <sz val="10"/>
        <rFont val="Arial Cyr"/>
        <family val="0"/>
      </rPr>
      <t>12</t>
    </r>
    <r>
      <rPr>
        <sz val="10"/>
        <rFont val="Arial Cyr"/>
        <family val="0"/>
      </rPr>
      <t>)</t>
    </r>
  </si>
  <si>
    <t xml:space="preserve">Приложение 1
к Решению Муниципального Совета                                                    
Муниципального образования поселок Тярлево  № 33 от 16.12.2014 г. </t>
  </si>
  <si>
    <t xml:space="preserve">  ДОХОДЫ БЮДЖЕТА МУНИЦИПАЛЬНОГО ОБРАЗОВАНИЯ ПОСЕЛОК ТЯРЛЕВО НА 2015 ГОД</t>
  </si>
  <si>
    <t>№ п/п</t>
  </si>
  <si>
    <t xml:space="preserve">Код </t>
  </si>
  <si>
    <t>Источники доходов</t>
  </si>
  <si>
    <t>Сумма           на год        (тыс. руб.)</t>
  </si>
  <si>
    <t>I</t>
  </si>
  <si>
    <t>000 1 00 00000 00 0000 000</t>
  </si>
  <si>
    <t>НАЛОГОВЫЕ И НЕНАЛОГОВЫЕ ДОХОДЫ</t>
  </si>
  <si>
    <t>1.</t>
  </si>
  <si>
    <t xml:space="preserve"> 000 1 05 00000 00 0000 000</t>
  </si>
  <si>
    <t>НАЛОГИ НА СОВОКУПНЫЙ ДОХОД</t>
  </si>
  <si>
    <t xml:space="preserve"> 000 1 05 01000 00  0000 110</t>
  </si>
  <si>
    <t xml:space="preserve"> Налог, взимаемый в связи с применением упрощенной системы налогообложения</t>
  </si>
  <si>
    <t>1.1.1</t>
  </si>
  <si>
    <t>182  1 05 01011 01 0000 110</t>
  </si>
  <si>
    <t xml:space="preserve"> Налог, взимаемый с налогоплательщиков, выбравших в качестве объекта налогообложения доходы</t>
  </si>
  <si>
    <t>1.1.2</t>
  </si>
  <si>
    <t xml:space="preserve"> 182  1 05 01012 01 0000 110</t>
  </si>
  <si>
    <t xml:space="preserve"> Налог, взимаемый с налогоплательщиков, выбравших в качестве объекта налогообложения доходы(за налоговые периоды, истекшие до 1 января 2011года)</t>
  </si>
  <si>
    <t>1.1.3</t>
  </si>
  <si>
    <t>182  1 05 01021 01 0000 110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</si>
  <si>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</si>
  <si>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1.1.4</t>
  </si>
  <si>
    <t xml:space="preserve"> 182 1 05 01022 01 0000 110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</si>
  <si>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</si>
  <si>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1.1.5</t>
  </si>
  <si>
    <t xml:space="preserve"> 182 1 05 01050 01 0000 110</t>
  </si>
  <si>
    <t>Минимальный налог, зачисляемый в бюджеты субъектов Российской Федерации</t>
  </si>
  <si>
    <t>1.2.</t>
  </si>
  <si>
    <t>000 1 05 02000 02 0000 110</t>
  </si>
  <si>
    <t>Единый налог на вмененный доход для отдельных видов деятельности</t>
  </si>
  <si>
    <t>1.2.1.</t>
  </si>
  <si>
    <t>182 1 05 02010 02 0000 110</t>
  </si>
  <si>
    <t>1.2.2.</t>
  </si>
  <si>
    <t xml:space="preserve"> 182 1 05 02020 02 0000 110</t>
  </si>
  <si>
    <t>Единый налог на вмененный доход для отдельных видов деятельности(за налоговые периоды, истекшие до 1 января 2011года)</t>
  </si>
  <si>
    <t>1.3.</t>
  </si>
  <si>
    <t>000 1 05 04000 02 0000 110</t>
  </si>
  <si>
    <t>Налог, взимаемый в связи с применением патентной системы налогообложения</t>
  </si>
  <si>
    <t>1.3.1.</t>
  </si>
  <si>
    <t>182 1 05 04030 02 0000 110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</si>
  <si>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</si>
  <si>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2.</t>
  </si>
  <si>
    <t xml:space="preserve"> 000 1 06 00000 00 0000 000</t>
  </si>
  <si>
    <t>НАЛОГИ НА ИМУЩЕСТВО</t>
  </si>
  <si>
    <t>2.1.</t>
  </si>
  <si>
    <t>000  1 06 01000 00 0000 110</t>
  </si>
  <si>
    <t>Налоги на имущество физических лиц</t>
  </si>
  <si>
    <t>2.1.1.</t>
  </si>
  <si>
    <t xml:space="preserve"> 182 1 06 01010 03 0000 110</t>
  </si>
  <si>
    <t xml:space="preserve">Налог на имущество физических лиц, взимаемый по ставкам, применяемым к объектам налогообложения, расположенных в границах внутригородских муниципальных образований городов федерального значения </t>
  </si>
  <si>
    <t>3.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</si>
  <si>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</si>
  <si>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</si>
  <si>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3.1</t>
  </si>
  <si>
    <t xml:space="preserve"> 000 1 09 04000 00 0000 110</t>
  </si>
  <si>
    <t xml:space="preserve">Налоги на имущество </t>
  </si>
  <si>
    <t>3.1.1</t>
  </si>
  <si>
    <t xml:space="preserve">  182 1 09 04040 01 0000 110</t>
  </si>
  <si>
    <t>Налог на имущество,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</si>
  <si>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</si>
  <si>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</si>
  <si>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</si>
  <si>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</si>
  <si>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</si>
  <si>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</t>
  </si>
  <si>
    <t>4.1.1.</t>
  </si>
  <si>
    <t xml:space="preserve"> 000 1 11 05011 00 0000 120</t>
  </si>
  <si>
    <t>Доходы, получаемые в виде арендной платы за земельные участки,государственная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</si>
  <si>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4.1.1.1</t>
  </si>
  <si>
    <t xml:space="preserve"> 830 1 11 05011 02 0000 120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</si>
  <si>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</t>
  </si>
  <si>
    <t>4.1.1.1.1</t>
  </si>
  <si>
    <t xml:space="preserve"> 830 1 11 05011 02 0100 120</t>
  </si>
  <si>
    <t>Арендная плата  и поступления  от продажи права на заключение договоров аренды земельных участков, за исключением земельных участков,представленных на инвестиционных условиях</t>
  </si>
  <si>
    <t>5.</t>
  </si>
  <si>
    <t>000 1 13 00000 00 0000 000</t>
  </si>
  <si>
    <t>ДОХОДЫ ОТ ОКАЗАНИЯ ПЛАТНЫХ УСЛУГ (РАБОТ) И КОМПЕНСАЦИИ ЗАТРАТ ГОСУДАРСТВА</t>
  </si>
  <si>
    <t>5.1.</t>
  </si>
  <si>
    <t>000 1 13 02000 00 0000 130</t>
  </si>
  <si>
    <t>Доходы от компенсации затрат государства</t>
  </si>
  <si>
    <t>5.1.1.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</si>
  <si>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</si>
  <si>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</si>
  <si>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5.1.1.1.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</si>
  <si>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</si>
  <si>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000 1 16 00000 00 0000 000</t>
  </si>
  <si>
    <t>ШТРАФЫ, САНКЦИИ, ВОЗМЕЩЕНИЕ УЩЕРБА</t>
  </si>
  <si>
    <t>6.1.</t>
  </si>
  <si>
    <t xml:space="preserve"> 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</si>
  <si>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 или) расчетов с использованием платежных карт</t>
  </si>
  <si>
    <t>6.2.</t>
  </si>
  <si>
    <t xml:space="preserve"> 000 1 16 90000 00 0000 140</t>
  </si>
  <si>
    <t>Прочие поступления от денежных взысканий (штрафов) и иных сумм в возмещение ущерба</t>
  </si>
  <si>
    <t>6.2.1.</t>
  </si>
  <si>
    <t xml:space="preserve"> 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</si>
  <si>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</si>
  <si>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6.2.1.1</t>
  </si>
  <si>
    <t xml:space="preserve"> 861 1 16 90030 03 0100 140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</si>
  <si>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</si>
  <si>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6.2.1.2</t>
  </si>
  <si>
    <t xml:space="preserve"> 861 1 16 90030 03 0200 140</t>
  </si>
  <si>
    <t>Штрафы за административные правонарушения в области предпринимательсткой деятельности, предусмотренные  статьей 44 Закона Санкт-Петербурга "Об административных правонарушениях в Санкт-Петербурге"</t>
  </si>
  <si>
    <t xml:space="preserve"> 000 1 17 00000 00 0000 000</t>
  </si>
  <si>
    <t>ПРОЧИЕ НЕНАЛОГОВЫЕ ДОХОДЫ</t>
  </si>
  <si>
    <t>7.1.</t>
  </si>
  <si>
    <t xml:space="preserve"> 000 1 17 01000 00 0000 180</t>
  </si>
  <si>
    <t>Невыясненные поступления</t>
  </si>
  <si>
    <t>7.1.1.</t>
  </si>
  <si>
    <t xml:space="preserve"> 990 1 17 01030 03 0000 180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</si>
  <si>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</si>
  <si>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7.2.</t>
  </si>
  <si>
    <t xml:space="preserve"> 000 1 17 05000 00 0000 180</t>
  </si>
  <si>
    <t>Прочие неналоговые доходы</t>
  </si>
  <si>
    <t>7.2.1.</t>
  </si>
  <si>
    <t xml:space="preserve"> 990 1 17 05030 03 0000 180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</si>
  <si>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</si>
  <si>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7.2.1.1</t>
  </si>
  <si>
    <t>990  1 17 05030 03 0100 180</t>
  </si>
  <si>
    <t>Возврат средств,полученных и не использованных учреждениями и организациями в прошлые годы</t>
  </si>
  <si>
    <t>7.2.1.2</t>
  </si>
  <si>
    <t>990 1 17 05030 03 0200 180</t>
  </si>
  <si>
    <t>Другие подвиды прочих неналоговых доходов бюджетов внутригородских муниципальных образований  Санкт-Петербурга</t>
  </si>
  <si>
    <t>II</t>
  </si>
  <si>
    <t>000 2 00 00000 00 0000 000</t>
  </si>
  <si>
    <t>БЕЗВОЗМЕЗДНЫЕ ПОСТУПЛЕНИЯ</t>
  </si>
  <si>
    <t xml:space="preserve">1. </t>
  </si>
  <si>
    <t>000 2 02 00000 00 0000 000</t>
  </si>
  <si>
    <t>БЕЗВОЗМЕЗДНЫЕ ПОСТУПЛЕНИЯ ОТ ДРУГИХ БЮДЖЕТОВ БЮДЖЕТНОЙ СИСТЕМЫ РОССИЙСКОЙ ФЕДЕРАЦИИ</t>
  </si>
  <si>
    <t>1.1</t>
  </si>
  <si>
    <t xml:space="preserve"> 000 202 03000 00 0000 151 </t>
  </si>
  <si>
    <t>Субвенции бюджетам субъектов Российской Федерации и муниципальных образований</t>
  </si>
  <si>
    <t xml:space="preserve"> 000 202 03024 00 0000 151 </t>
  </si>
  <si>
    <t>Субвенции местным бюджетам на выполнение передаваемых полномочий субъектов Российской Федерации</t>
  </si>
  <si>
    <t>1.1.1.1</t>
  </si>
  <si>
    <t xml:space="preserve"> 990 202 03024 03 0000 151 </t>
  </si>
  <si>
    <t>Субвенции бюджетам внутригородских муниципальных образований городов  федерального значения  на выполнение передаваемых полномочий субъектов Российской Федерации</t>
  </si>
  <si>
    <t>1.1.1.1.1</t>
  </si>
  <si>
    <t xml:space="preserve"> 990 202 03024 03 0100 151 </t>
  </si>
  <si>
    <t>Субвенции бюджетам внутригородских муниципальных образований  Санкт-Петербурга 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</si>
  <si>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1.1.1.1.2</t>
  </si>
  <si>
    <t xml:space="preserve"> 990 202 03024 03 0200 151</t>
  </si>
  <si>
    <t xml:space="preserve"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</t>
  </si>
  <si>
    <t>1.1.1.1.3</t>
  </si>
  <si>
    <t xml:space="preserve"> 990 202 03024 03 0300 151 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</si>
  <si>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</si>
  <si>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000 202 03027 00 0000 151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</si>
  <si>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</si>
  <si>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1.1.2.1</t>
  </si>
  <si>
    <t xml:space="preserve">990  202 03027 03 0000 151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</si>
  <si>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 приемному родителю</t>
  </si>
  <si>
    <t>1.1.2.1.1</t>
  </si>
  <si>
    <t xml:space="preserve"> 990 202 03027 03 0100 151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</si>
  <si>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семье.</t>
  </si>
  <si>
    <t xml:space="preserve"> 000 2 07 00000 00 0000 180</t>
  </si>
  <si>
    <t>ПРОЧИЕ БЕЗВОЗМЕЗДНЫЕ ПОСТУПЛЕНИЯ</t>
  </si>
  <si>
    <t>2.1</t>
  </si>
  <si>
    <t xml:space="preserve"> 000 2 07 03000 03 0000 180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</si>
  <si>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</si>
  <si>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2.1.1</t>
  </si>
  <si>
    <t xml:space="preserve"> 990 2 07 03020 03 0000 180</t>
  </si>
  <si>
    <t xml:space="preserve"> 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</si>
  <si>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</si>
  <si>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3.1.</t>
  </si>
  <si>
    <t xml:space="preserve"> 990 2 08 03000 03 0000 180</t>
  </si>
  <si>
    <t>Перечисления из бюджетов внутригородских муниципальных образований городов федерального значения (в бюджеты  внутригородских муниципальных образований городов федерального значения)  для осуществления возврата (зачета) излишне уплаченных или взысканных су</t>
  </si>
  <si>
    <t>ИТОГО ДОХОДОВ</t>
  </si>
  <si>
    <t>867 1 13 02993 03 0100 130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</si>
</sst>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b/>
      <sz val="11"/>
      <name val="Times New Roman Cyr"/>
      <family val="1"/>
    </font>
    <font>
      <sz val="9"/>
      <name val="Arial Cy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Arial Cyr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49" fontId="2" fillId="0" borderId="0" xfId="18" applyNumberFormat="1" applyFont="1" applyFill="1" applyAlignment="1">
      <alignment wrapText="1"/>
      <protection/>
    </xf>
    <xf numFmtId="49" fontId="4" fillId="0" borderId="0" xfId="18" applyNumberFormat="1" applyFont="1" applyFill="1">
      <alignment/>
      <protection/>
    </xf>
    <xf numFmtId="0" fontId="4" fillId="0" borderId="0" xfId="18" applyFont="1" applyFill="1">
      <alignment/>
      <protection/>
    </xf>
    <xf numFmtId="49" fontId="4" fillId="0" borderId="0" xfId="18" applyNumberFormat="1" applyFont="1" applyFill="1" applyAlignment="1">
      <alignment horizontal="center"/>
      <protection/>
    </xf>
    <xf numFmtId="0" fontId="8" fillId="0" borderId="1" xfId="18" applyFont="1" applyFill="1" applyBorder="1" applyAlignment="1">
      <alignment vertical="center" wrapText="1"/>
      <protection/>
    </xf>
    <xf numFmtId="49" fontId="8" fillId="0" borderId="2" xfId="18" applyNumberFormat="1" applyFont="1" applyFill="1" applyBorder="1" applyAlignment="1">
      <alignment horizontal="left" vertical="center" wrapText="1"/>
      <protection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10" fillId="0" borderId="2" xfId="18" applyNumberFormat="1" applyFont="1" applyFill="1" applyBorder="1" applyAlignment="1">
      <alignment horizontal="center" vertical="center" wrapText="1"/>
      <protection/>
    </xf>
    <xf numFmtId="184" fontId="8" fillId="0" borderId="2" xfId="18" applyNumberFormat="1" applyFont="1" applyFill="1" applyBorder="1" applyAlignment="1">
      <alignment horizontal="center" vertical="center" wrapText="1"/>
      <protection/>
    </xf>
    <xf numFmtId="0" fontId="11" fillId="0" borderId="0" xfId="18" applyFont="1" applyFill="1">
      <alignment/>
      <protection/>
    </xf>
    <xf numFmtId="0" fontId="12" fillId="0" borderId="2" xfId="18" applyFont="1" applyFill="1" applyBorder="1" applyAlignment="1">
      <alignment horizontal="left" vertical="center" wrapText="1"/>
      <protection/>
    </xf>
    <xf numFmtId="49" fontId="8" fillId="0" borderId="2" xfId="18" applyNumberFormat="1" applyFont="1" applyFill="1" applyBorder="1" applyAlignment="1">
      <alignment horizontal="right" vertical="center" wrapText="1"/>
      <protection/>
    </xf>
    <xf numFmtId="49" fontId="13" fillId="0" borderId="1" xfId="18" applyNumberFormat="1" applyFont="1" applyFill="1" applyBorder="1" applyAlignment="1">
      <alignment horizontal="center" vertical="center" wrapText="1"/>
      <protection/>
    </xf>
    <xf numFmtId="49" fontId="14" fillId="0" borderId="2" xfId="18" applyNumberFormat="1" applyFont="1" applyFill="1" applyBorder="1" applyAlignment="1">
      <alignment horizontal="center" vertical="center" wrapText="1"/>
      <protection/>
    </xf>
    <xf numFmtId="184" fontId="12" fillId="0" borderId="1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Fill="1">
      <alignment/>
      <protection/>
    </xf>
    <xf numFmtId="0" fontId="13" fillId="0" borderId="1" xfId="18" applyFont="1" applyFill="1" applyBorder="1" applyAlignment="1">
      <alignment vertical="center" wrapTex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184" fontId="13" fillId="0" borderId="1" xfId="18" applyNumberFormat="1" applyFont="1" applyFill="1" applyBorder="1" applyAlignment="1">
      <alignment horizontal="center" vertical="center" wrapText="1"/>
      <protection/>
    </xf>
    <xf numFmtId="0" fontId="15" fillId="0" borderId="0" xfId="18" applyFont="1" applyFill="1">
      <alignment/>
      <protection/>
    </xf>
    <xf numFmtId="0" fontId="16" fillId="0" borderId="1" xfId="18" applyFont="1" applyFill="1" applyBorder="1" applyAlignment="1">
      <alignment vertical="center" wrapText="1"/>
      <protection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49" fontId="17" fillId="0" borderId="1" xfId="18" applyNumberFormat="1" applyFont="1" applyFill="1" applyBorder="1" applyAlignment="1">
      <alignment horizontal="center" vertical="center" wrapText="1"/>
      <protection/>
    </xf>
    <xf numFmtId="184" fontId="16" fillId="0" borderId="1" xfId="18" applyNumberFormat="1" applyFont="1" applyFill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vertical="center" wrapText="1"/>
      <protection/>
    </xf>
    <xf numFmtId="49" fontId="12" fillId="0" borderId="1" xfId="18" applyNumberFormat="1" applyFont="1" applyFill="1" applyBorder="1" applyAlignment="1">
      <alignment horizontal="center" vertical="center" wrapText="1"/>
      <protection/>
    </xf>
    <xf numFmtId="49" fontId="18" fillId="0" borderId="2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Fill="1">
      <alignment/>
      <protection/>
    </xf>
    <xf numFmtId="49" fontId="13" fillId="0" borderId="2" xfId="18" applyNumberFormat="1" applyFont="1" applyFill="1" applyBorder="1" applyAlignment="1">
      <alignment horizontal="center" vertical="center" wrapText="1"/>
      <protection/>
    </xf>
    <xf numFmtId="184" fontId="12" fillId="0" borderId="2" xfId="18" applyNumberFormat="1" applyFont="1" applyFill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vertical="center" wrapText="1"/>
      <protection/>
    </xf>
    <xf numFmtId="184" fontId="18" fillId="0" borderId="1" xfId="18" applyNumberFormat="1" applyFont="1" applyFill="1" applyBorder="1" applyAlignment="1">
      <alignment horizontal="center" vertical="center" wrapText="1"/>
      <protection/>
    </xf>
    <xf numFmtId="49" fontId="16" fillId="0" borderId="2" xfId="18" applyNumberFormat="1" applyFont="1" applyFill="1" applyBorder="1" applyAlignment="1">
      <alignment horizontal="center" vertical="center" wrapText="1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184" fontId="16" fillId="0" borderId="2" xfId="18" applyNumberFormat="1" applyFont="1" applyFill="1" applyBorder="1" applyAlignment="1">
      <alignment horizontal="center" vertical="center" wrapText="1"/>
      <protection/>
    </xf>
    <xf numFmtId="0" fontId="16" fillId="0" borderId="2" xfId="18" applyFont="1" applyFill="1" applyBorder="1" applyAlignment="1">
      <alignment vertical="center" wrapText="1"/>
      <protection/>
    </xf>
    <xf numFmtId="0" fontId="13" fillId="0" borderId="2" xfId="18" applyFont="1" applyFill="1" applyBorder="1" applyAlignment="1">
      <alignment vertical="center" wrapText="1"/>
      <protection/>
    </xf>
    <xf numFmtId="184" fontId="13" fillId="0" borderId="2" xfId="18" applyNumberFormat="1" applyFont="1" applyFill="1" applyBorder="1" applyAlignment="1">
      <alignment horizontal="center" vertical="center" wrapText="1"/>
      <protection/>
    </xf>
    <xf numFmtId="0" fontId="19" fillId="0" borderId="0" xfId="18" applyFont="1" applyFill="1">
      <alignment/>
      <protection/>
    </xf>
    <xf numFmtId="0" fontId="12" fillId="0" borderId="1" xfId="18" applyFont="1" applyFill="1" applyBorder="1" applyAlignment="1">
      <alignment vertical="center" wrapText="1"/>
      <protection/>
    </xf>
    <xf numFmtId="49" fontId="12" fillId="0" borderId="2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184" fontId="18" fillId="0" borderId="2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right" vertical="center" wrapText="1"/>
      <protection/>
    </xf>
    <xf numFmtId="49" fontId="12" fillId="0" borderId="3" xfId="18" applyNumberFormat="1" applyFont="1" applyFill="1" applyBorder="1" applyAlignment="1">
      <alignment horizontal="center" vertical="center" wrapText="1"/>
      <protection/>
    </xf>
    <xf numFmtId="49" fontId="13" fillId="0" borderId="4" xfId="18" applyNumberFormat="1" applyFont="1" applyFill="1" applyBorder="1" applyAlignment="1">
      <alignment horizontal="center" vertical="center" wrapText="1"/>
      <protection/>
    </xf>
    <xf numFmtId="0" fontId="20" fillId="0" borderId="0" xfId="18" applyFont="1" applyFill="1">
      <alignment/>
      <protection/>
    </xf>
    <xf numFmtId="184" fontId="17" fillId="0" borderId="2" xfId="18" applyNumberFormat="1" applyFont="1" applyFill="1" applyBorder="1" applyAlignment="1">
      <alignment horizontal="center" vertical="center" wrapText="1"/>
      <protection/>
    </xf>
    <xf numFmtId="184" fontId="17" fillId="0" borderId="1" xfId="18" applyNumberFormat="1" applyFont="1" applyFill="1" applyBorder="1" applyAlignment="1">
      <alignment horizontal="center" vertical="center" wrapText="1"/>
      <protection/>
    </xf>
    <xf numFmtId="180" fontId="13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0" fontId="21" fillId="0" borderId="0" xfId="18" applyFont="1" applyFill="1">
      <alignment/>
      <protection/>
    </xf>
    <xf numFmtId="49" fontId="12" fillId="0" borderId="1" xfId="18" applyNumberFormat="1" applyFont="1" applyFill="1" applyBorder="1" applyAlignment="1">
      <alignment horizontal="right" vertical="center" wrapText="1"/>
      <protection/>
    </xf>
    <xf numFmtId="0" fontId="22" fillId="0" borderId="0" xfId="18" applyFont="1" applyFill="1">
      <alignment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184" fontId="8" fillId="0" borderId="1" xfId="18" applyNumberFormat="1" applyFont="1" applyFill="1" applyBorder="1" applyAlignment="1">
      <alignment horizontal="center" vertical="center" wrapText="1"/>
      <protection/>
    </xf>
    <xf numFmtId="0" fontId="23" fillId="0" borderId="0" xfId="18" applyFont="1" applyFill="1">
      <alignment/>
      <protection/>
    </xf>
    <xf numFmtId="184" fontId="8" fillId="0" borderId="5" xfId="18" applyNumberFormat="1" applyFont="1" applyFill="1" applyBorder="1" applyAlignment="1">
      <alignment horizontal="center" vertical="center" wrapText="1"/>
      <protection/>
    </xf>
    <xf numFmtId="0" fontId="24" fillId="0" borderId="0" xfId="18" applyFont="1" applyFill="1">
      <alignment/>
      <protection/>
    </xf>
    <xf numFmtId="184" fontId="16" fillId="0" borderId="5" xfId="18" applyNumberFormat="1" applyFont="1" applyFill="1" applyBorder="1" applyAlignment="1">
      <alignment horizontal="center" vertical="center" wrapText="1"/>
      <protection/>
    </xf>
    <xf numFmtId="49" fontId="25" fillId="0" borderId="1" xfId="18" applyNumberFormat="1" applyFont="1" applyFill="1" applyBorder="1" applyAlignment="1">
      <alignment horizontal="center" vertical="center" wrapText="1"/>
      <protection/>
    </xf>
    <xf numFmtId="49" fontId="26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16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 applyBorder="1">
      <alignment/>
      <protection/>
    </xf>
    <xf numFmtId="0" fontId="14" fillId="0" borderId="1" xfId="18" applyFont="1" applyFill="1" applyBorder="1" applyAlignment="1">
      <alignment vertical="center" wrapText="1"/>
      <protection/>
    </xf>
    <xf numFmtId="49" fontId="13" fillId="0" borderId="5" xfId="18" applyNumberFormat="1" applyFont="1" applyFill="1" applyBorder="1" applyAlignment="1">
      <alignment horizontal="center" vertical="center" wrapText="1"/>
      <protection/>
    </xf>
    <xf numFmtId="0" fontId="13" fillId="0" borderId="5" xfId="18" applyFont="1" applyFill="1" applyBorder="1" applyAlignment="1">
      <alignment horizontal="center" vertical="center" wrapText="1"/>
      <protection/>
    </xf>
    <xf numFmtId="49" fontId="18" fillId="0" borderId="5" xfId="18" applyNumberFormat="1" applyFont="1" applyFill="1" applyBorder="1" applyAlignment="1">
      <alignment horizontal="center" vertical="center" wrapText="1"/>
      <protection/>
    </xf>
    <xf numFmtId="184" fontId="13" fillId="0" borderId="5" xfId="18" applyNumberFormat="1" applyFont="1" applyFill="1" applyBorder="1" applyAlignment="1">
      <alignment horizontal="center" vertical="center" wrapText="1"/>
      <protection/>
    </xf>
    <xf numFmtId="0" fontId="13" fillId="0" borderId="5" xfId="18" applyFont="1" applyFill="1" applyBorder="1" applyAlignment="1">
      <alignment vertical="center" wrapText="1"/>
      <protection/>
    </xf>
    <xf numFmtId="49" fontId="14" fillId="0" borderId="5" xfId="18" applyNumberFormat="1" applyFont="1" applyFill="1" applyBorder="1" applyAlignment="1">
      <alignment horizontal="center" vertical="center" wrapText="1"/>
      <protection/>
    </xf>
    <xf numFmtId="0" fontId="27" fillId="0" borderId="0" xfId="18" applyFont="1" applyFill="1">
      <alignment/>
      <protection/>
    </xf>
    <xf numFmtId="49" fontId="16" fillId="0" borderId="5" xfId="18" applyNumberFormat="1" applyFont="1" applyFill="1" applyBorder="1" applyAlignment="1">
      <alignment horizontal="center" vertical="center" wrapText="1"/>
      <protection/>
    </xf>
    <xf numFmtId="0" fontId="16" fillId="0" borderId="5" xfId="18" applyFont="1" applyFill="1" applyBorder="1" applyAlignment="1">
      <alignment horizontal="center" vertical="center" wrapText="1"/>
      <protection/>
    </xf>
    <xf numFmtId="184" fontId="17" fillId="0" borderId="5" xfId="18" applyNumberFormat="1" applyFont="1" applyFill="1" applyBorder="1" applyAlignment="1">
      <alignment horizontal="center" vertical="center" wrapText="1"/>
      <protection/>
    </xf>
    <xf numFmtId="0" fontId="28" fillId="0" borderId="1" xfId="18" applyFont="1" applyFill="1" applyBorder="1" applyAlignment="1">
      <alignment horizontal="left" vertical="center" wrapText="1"/>
      <protection/>
    </xf>
    <xf numFmtId="49" fontId="28" fillId="0" borderId="5" xfId="18" applyNumberFormat="1" applyFont="1" applyFill="1" applyBorder="1" applyAlignment="1">
      <alignment horizontal="left" vertical="center" wrapText="1"/>
      <protection/>
    </xf>
    <xf numFmtId="0" fontId="28" fillId="0" borderId="5" xfId="18" applyFont="1" applyFill="1" applyBorder="1" applyAlignment="1">
      <alignment horizontal="center" vertical="center" wrapText="1"/>
      <protection/>
    </xf>
    <xf numFmtId="49" fontId="28" fillId="0" borderId="5" xfId="18" applyNumberFormat="1" applyFont="1" applyFill="1" applyBorder="1" applyAlignment="1">
      <alignment horizontal="center" vertical="center" wrapText="1"/>
      <protection/>
    </xf>
    <xf numFmtId="184" fontId="28" fillId="0" borderId="5" xfId="18" applyNumberFormat="1" applyFont="1" applyFill="1" applyBorder="1" applyAlignment="1">
      <alignment horizontal="center" vertical="center" wrapText="1"/>
      <protection/>
    </xf>
    <xf numFmtId="0" fontId="29" fillId="0" borderId="0" xfId="18" applyFont="1" applyFill="1">
      <alignment/>
      <protection/>
    </xf>
    <xf numFmtId="0" fontId="8" fillId="0" borderId="5" xfId="18" applyFont="1" applyFill="1" applyBorder="1" applyAlignment="1">
      <alignment vertical="center" wrapText="1"/>
      <protection/>
    </xf>
    <xf numFmtId="49" fontId="8" fillId="0" borderId="5" xfId="18" applyNumberFormat="1" applyFont="1" applyFill="1" applyBorder="1" applyAlignment="1">
      <alignment horizontal="right" vertical="center" wrapText="1"/>
      <protection/>
    </xf>
    <xf numFmtId="0" fontId="8" fillId="0" borderId="5" xfId="18" applyFont="1" applyFill="1" applyBorder="1" applyAlignment="1">
      <alignment horizontal="center" vertical="center" wrapText="1"/>
      <protection/>
    </xf>
    <xf numFmtId="49" fontId="26" fillId="0" borderId="5" xfId="18" applyNumberFormat="1" applyFont="1" applyFill="1" applyBorder="1" applyAlignment="1">
      <alignment horizontal="center" vertical="center" wrapText="1"/>
      <protection/>
    </xf>
    <xf numFmtId="49" fontId="13" fillId="0" borderId="5" xfId="18" applyNumberFormat="1" applyFont="1" applyFill="1" applyBorder="1" applyAlignment="1">
      <alignment vertical="center" wrapText="1"/>
      <protection/>
    </xf>
    <xf numFmtId="0" fontId="14" fillId="0" borderId="5" xfId="18" applyFont="1" applyFill="1" applyBorder="1" applyAlignment="1">
      <alignment horizontal="center" vertical="center" wrapText="1"/>
      <protection/>
    </xf>
    <xf numFmtId="0" fontId="28" fillId="0" borderId="1" xfId="18" applyFont="1" applyFill="1" applyBorder="1" applyAlignment="1">
      <alignment vertical="center" wrapText="1"/>
      <protection/>
    </xf>
    <xf numFmtId="184" fontId="28" fillId="0" borderId="1" xfId="18" applyNumberFormat="1" applyFont="1" applyFill="1" applyBorder="1" applyAlignment="1">
      <alignment horizontal="center" vertical="center" wrapText="1"/>
      <protection/>
    </xf>
    <xf numFmtId="0" fontId="26" fillId="0" borderId="5" xfId="18" applyFont="1" applyFill="1" applyBorder="1" applyAlignment="1">
      <alignment horizontal="center" vertical="center" wrapText="1"/>
      <protection/>
    </xf>
    <xf numFmtId="49" fontId="13" fillId="0" borderId="1" xfId="18" applyNumberFormat="1" applyFont="1" applyFill="1" applyBorder="1" applyAlignment="1">
      <alignment horizontal="center" vertical="center"/>
      <protection/>
    </xf>
    <xf numFmtId="49" fontId="14" fillId="0" borderId="1" xfId="18" applyNumberFormat="1" applyFont="1" applyFill="1" applyBorder="1" applyAlignment="1">
      <alignment horizontal="center" vertical="center"/>
      <protection/>
    </xf>
    <xf numFmtId="49" fontId="16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28" fillId="0" borderId="5" xfId="18" applyNumberFormat="1" applyFont="1" applyFill="1" applyBorder="1" applyAlignment="1">
      <alignment horizontal="right" vertical="center" wrapText="1"/>
      <protection/>
    </xf>
    <xf numFmtId="0" fontId="30" fillId="0" borderId="5" xfId="18" applyFont="1" applyFill="1" applyBorder="1" applyAlignment="1">
      <alignment horizontal="center" vertical="center" wrapText="1"/>
      <protection/>
    </xf>
    <xf numFmtId="49" fontId="28" fillId="0" borderId="1" xfId="18" applyNumberFormat="1" applyFont="1" applyFill="1" applyBorder="1" applyAlignment="1">
      <alignment horizontal="left" vertical="center"/>
      <protection/>
    </xf>
    <xf numFmtId="49" fontId="28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right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26" fillId="0" borderId="1" xfId="18" applyNumberFormat="1" applyFont="1" applyFill="1" applyBorder="1" applyAlignment="1">
      <alignment horizontal="center" vertical="center"/>
      <protection/>
    </xf>
    <xf numFmtId="49" fontId="13" fillId="0" borderId="1" xfId="18" applyNumberFormat="1" applyFont="1" applyFill="1" applyBorder="1" applyAlignment="1">
      <alignment vertical="center" wrapText="1"/>
      <protection/>
    </xf>
    <xf numFmtId="49" fontId="28" fillId="0" borderId="1" xfId="18" applyNumberFormat="1" applyFont="1" applyFill="1" applyBorder="1" applyAlignment="1">
      <alignment horizontal="left" vertical="center" wrapText="1"/>
      <protection/>
    </xf>
    <xf numFmtId="0" fontId="8" fillId="0" borderId="4" xfId="18" applyFont="1" applyFill="1" applyBorder="1" applyAlignment="1">
      <alignment vertical="center" wrapText="1"/>
      <protection/>
    </xf>
    <xf numFmtId="0" fontId="4" fillId="0" borderId="6" xfId="18" applyFont="1" applyFill="1" applyBorder="1">
      <alignment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0" fontId="11" fillId="0" borderId="6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2" fillId="0" borderId="6" xfId="18" applyFont="1" applyFill="1" applyBorder="1">
      <alignment/>
      <protection/>
    </xf>
    <xf numFmtId="0" fontId="2" fillId="0" borderId="0" xfId="18" applyFont="1" applyFill="1" applyBorder="1">
      <alignment/>
      <protection/>
    </xf>
    <xf numFmtId="0" fontId="7" fillId="0" borderId="6" xfId="18" applyFont="1" applyFill="1" applyBorder="1">
      <alignment/>
      <protection/>
    </xf>
    <xf numFmtId="0" fontId="7" fillId="0" borderId="0" xfId="18" applyFont="1" applyFill="1" applyBorder="1">
      <alignment/>
      <protection/>
    </xf>
    <xf numFmtId="49" fontId="30" fillId="0" borderId="1" xfId="18" applyNumberFormat="1" applyFont="1" applyFill="1" applyBorder="1" applyAlignment="1">
      <alignment horizontal="center" vertical="center"/>
      <protection/>
    </xf>
    <xf numFmtId="1" fontId="28" fillId="0" borderId="1" xfId="18" applyNumberFormat="1" applyFont="1" applyFill="1" applyBorder="1" applyAlignment="1">
      <alignment horizontal="center" vertical="center" wrapText="1"/>
      <protection/>
    </xf>
    <xf numFmtId="1" fontId="30" fillId="0" borderId="1" xfId="18" applyNumberFormat="1" applyFont="1" applyFill="1" applyBorder="1" applyAlignment="1">
      <alignment horizontal="center" vertical="center" wrapText="1"/>
      <protection/>
    </xf>
    <xf numFmtId="0" fontId="31" fillId="0" borderId="0" xfId="18" applyFont="1" applyFill="1" applyAlignment="1">
      <alignment wrapText="1"/>
      <protection/>
    </xf>
    <xf numFmtId="0" fontId="31" fillId="0" borderId="0" xfId="18" applyFont="1" applyFill="1">
      <alignment/>
      <protection/>
    </xf>
    <xf numFmtId="184" fontId="31" fillId="0" borderId="0" xfId="18" applyNumberFormat="1" applyFont="1" applyFill="1" applyAlignment="1">
      <alignment horizontal="center" vertical="center"/>
      <protection/>
    </xf>
    <xf numFmtId="0" fontId="4" fillId="0" borderId="0" xfId="18" applyFont="1" applyFill="1" applyAlignment="1">
      <alignment wrapText="1"/>
      <protection/>
    </xf>
    <xf numFmtId="0" fontId="4" fillId="0" borderId="0" xfId="18" applyFont="1" applyFill="1" applyAlignment="1">
      <alignment horizontal="center" vertical="center"/>
      <protection/>
    </xf>
    <xf numFmtId="0" fontId="28" fillId="0" borderId="2" xfId="18" applyFont="1" applyFill="1" applyBorder="1" applyAlignment="1">
      <alignment vertical="center" wrapText="1"/>
      <protection/>
    </xf>
    <xf numFmtId="0" fontId="28" fillId="0" borderId="1" xfId="18" applyFont="1" applyFill="1" applyBorder="1" applyAlignment="1">
      <alignment horizontal="center" vertical="center" wrapText="1"/>
      <protection/>
    </xf>
    <xf numFmtId="49" fontId="34" fillId="0" borderId="2" xfId="18" applyNumberFormat="1" applyFont="1" applyFill="1" applyBorder="1" applyAlignment="1">
      <alignment horizontal="center" vertical="center" wrapText="1"/>
      <protection/>
    </xf>
    <xf numFmtId="49" fontId="35" fillId="0" borderId="2" xfId="18" applyNumberFormat="1" applyFont="1" applyFill="1" applyBorder="1" applyAlignment="1">
      <alignment horizontal="center" vertical="center" wrapText="1"/>
      <protection/>
    </xf>
    <xf numFmtId="184" fontId="28" fillId="0" borderId="2" xfId="18" applyNumberFormat="1" applyFont="1" applyFill="1" applyBorder="1" applyAlignment="1">
      <alignment horizontal="center" vertical="center" wrapText="1"/>
      <protection/>
    </xf>
    <xf numFmtId="49" fontId="8" fillId="0" borderId="2" xfId="18" applyNumberFormat="1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2" fillId="0" borderId="7" xfId="18" applyFont="1" applyFill="1" applyBorder="1" applyAlignment="1">
      <alignment horizontal="center" vertical="center" wrapText="1"/>
      <protection/>
    </xf>
    <xf numFmtId="49" fontId="12" fillId="0" borderId="5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Fill="1">
      <alignment/>
      <protection/>
    </xf>
    <xf numFmtId="0" fontId="15" fillId="0" borderId="0" xfId="18" applyFont="1" applyFill="1">
      <alignment/>
      <protection/>
    </xf>
    <xf numFmtId="49" fontId="30" fillId="0" borderId="1" xfId="18" applyNumberFormat="1" applyFont="1" applyFill="1" applyBorder="1" applyAlignment="1">
      <alignment horizontal="center" vertical="center" wrapText="1"/>
      <protection/>
    </xf>
    <xf numFmtId="180" fontId="29" fillId="0" borderId="0" xfId="18" applyNumberFormat="1" applyFont="1" applyFill="1">
      <alignment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horizontal="center" vertical="center" wrapText="1"/>
      <protection/>
    </xf>
    <xf numFmtId="0" fontId="25" fillId="0" borderId="1" xfId="18" applyFont="1" applyFill="1" applyBorder="1" applyAlignment="1">
      <alignment horizontal="center" vertical="center" wrapText="1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49" fontId="28" fillId="0" borderId="1" xfId="18" applyNumberFormat="1" applyFont="1" applyFill="1" applyBorder="1" applyAlignment="1">
      <alignment horizontal="center" vertical="center" wrapText="1"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" fillId="0" borderId="0" xfId="18" applyFont="1" applyAlignment="1">
      <alignment wrapText="1"/>
      <protection/>
    </xf>
    <xf numFmtId="0" fontId="2" fillId="0" borderId="0" xfId="18" applyFont="1">
      <alignment/>
      <protection/>
    </xf>
    <xf numFmtId="0" fontId="2" fillId="0" borderId="0" xfId="18" applyBorder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0" fontId="24" fillId="0" borderId="8" xfId="18" applyFont="1" applyBorder="1" applyAlignment="1">
      <alignment wrapText="1"/>
      <protection/>
    </xf>
    <xf numFmtId="0" fontId="24" fillId="0" borderId="0" xfId="18" applyFont="1" applyAlignment="1">
      <alignment wrapText="1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36" fillId="2" borderId="1" xfId="18" applyFont="1" applyFill="1" applyBorder="1" applyAlignment="1">
      <alignment horizontal="center" vertical="center"/>
      <protection/>
    </xf>
    <xf numFmtId="1" fontId="36" fillId="2" borderId="1" xfId="18" applyNumberFormat="1" applyFont="1" applyFill="1" applyBorder="1" applyAlignment="1">
      <alignment vertical="center"/>
      <protection/>
    </xf>
    <xf numFmtId="0" fontId="24" fillId="2" borderId="1" xfId="18" applyFont="1" applyFill="1" applyBorder="1" applyAlignment="1">
      <alignment horizontal="left" vertical="center" wrapText="1"/>
      <protection/>
    </xf>
    <xf numFmtId="184" fontId="36" fillId="2" borderId="1" xfId="18" applyNumberFormat="1" applyFont="1" applyFill="1" applyBorder="1" applyAlignment="1">
      <alignment horizontal="center" vertical="center"/>
      <protection/>
    </xf>
    <xf numFmtId="0" fontId="24" fillId="0" borderId="6" xfId="18" applyFont="1" applyBorder="1" applyAlignment="1">
      <alignment horizontal="center" vertical="center" wrapText="1"/>
      <protection/>
    </xf>
    <xf numFmtId="0" fontId="24" fillId="0" borderId="0" xfId="18" applyFont="1" applyBorder="1" applyAlignment="1">
      <alignment horizontal="center" vertical="center" wrapText="1"/>
      <protection/>
    </xf>
    <xf numFmtId="184" fontId="36" fillId="0" borderId="0" xfId="18" applyNumberFormat="1" applyFont="1" applyBorder="1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/>
      <protection/>
    </xf>
    <xf numFmtId="1" fontId="7" fillId="2" borderId="1" xfId="18" applyNumberFormat="1" applyFont="1" applyFill="1" applyBorder="1" applyAlignment="1">
      <alignment vertical="center"/>
      <protection/>
    </xf>
    <xf numFmtId="0" fontId="7" fillId="2" borderId="1" xfId="18" applyFont="1" applyFill="1" applyBorder="1" applyAlignment="1">
      <alignment vertical="center" wrapText="1"/>
      <protection/>
    </xf>
    <xf numFmtId="184" fontId="7" fillId="2" borderId="1" xfId="18" applyNumberFormat="1" applyFont="1" applyFill="1" applyBorder="1" applyAlignment="1">
      <alignment horizontal="center" vertical="center"/>
      <protection/>
    </xf>
    <xf numFmtId="49" fontId="7" fillId="0" borderId="6" xfId="18" applyNumberFormat="1" applyFont="1" applyBorder="1" applyAlignment="1">
      <alignment horizontal="center" vertical="center"/>
      <protection/>
    </xf>
    <xf numFmtId="49" fontId="7" fillId="0" borderId="0" xfId="18" applyNumberFormat="1" applyFont="1" applyBorder="1" applyAlignment="1">
      <alignment horizontal="center" vertical="center"/>
      <protection/>
    </xf>
    <xf numFmtId="184" fontId="7" fillId="0" borderId="0" xfId="18" applyNumberFormat="1" applyFont="1" applyBorder="1" applyAlignment="1">
      <alignment horizontal="center" vertical="center"/>
      <protection/>
    </xf>
    <xf numFmtId="184" fontId="7" fillId="0" borderId="6" xfId="18" applyNumberFormat="1" applyFont="1" applyBorder="1" applyAlignment="1">
      <alignment horizontal="center" vertical="center"/>
      <protection/>
    </xf>
    <xf numFmtId="49" fontId="7" fillId="2" borderId="1" xfId="18" applyNumberFormat="1" applyFont="1" applyFill="1" applyBorder="1" applyAlignment="1">
      <alignment horizontal="center" vertical="center"/>
      <protection/>
    </xf>
    <xf numFmtId="184" fontId="7" fillId="2" borderId="1" xfId="18" applyNumberFormat="1" applyFont="1" applyFill="1" applyBorder="1" applyAlignment="1">
      <alignment horizontal="right" vertical="center"/>
      <protection/>
    </xf>
    <xf numFmtId="0" fontId="2" fillId="0" borderId="0" xfId="18" applyFont="1" applyBorder="1">
      <alignment/>
      <protection/>
    </xf>
    <xf numFmtId="184" fontId="7" fillId="2" borderId="1" xfId="18" applyNumberFormat="1" applyFont="1" applyFill="1" applyBorder="1" applyAlignment="1">
      <alignment horizontal="right"/>
      <protection/>
    </xf>
    <xf numFmtId="184" fontId="7" fillId="0" borderId="6" xfId="18" applyNumberFormat="1" applyFont="1" applyBorder="1" applyAlignment="1">
      <alignment horizontal="center"/>
      <protection/>
    </xf>
    <xf numFmtId="184" fontId="7" fillId="0" borderId="0" xfId="18" applyNumberFormat="1" applyFont="1" applyBorder="1" applyAlignment="1">
      <alignment horizontal="center"/>
      <protection/>
    </xf>
    <xf numFmtId="184" fontId="7" fillId="2" borderId="1" xfId="18" applyNumberFormat="1" applyFont="1" applyFill="1" applyBorder="1" applyAlignment="1">
      <alignment horizontal="right"/>
      <protection/>
    </xf>
    <xf numFmtId="184" fontId="7" fillId="2" borderId="1" xfId="18" applyNumberFormat="1" applyFont="1" applyFill="1" applyBorder="1" applyAlignment="1">
      <alignment horizontal="right" vertical="center"/>
      <protection/>
    </xf>
    <xf numFmtId="184" fontId="7" fillId="2" borderId="1" xfId="18" applyNumberFormat="1" applyFont="1" applyFill="1" applyBorder="1" applyAlignment="1">
      <alignment horizontal="center"/>
      <protection/>
    </xf>
    <xf numFmtId="1" fontId="7" fillId="2" borderId="1" xfId="18" applyNumberFormat="1" applyFont="1" applyFill="1" applyBorder="1" applyAlignment="1">
      <alignment horizontal="left" vertical="center" wrapText="1"/>
      <protection/>
    </xf>
    <xf numFmtId="1" fontId="7" fillId="0" borderId="0" xfId="18" applyNumberFormat="1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vertical="center" wrapText="1"/>
      <protection/>
    </xf>
    <xf numFmtId="2" fontId="7" fillId="2" borderId="1" xfId="18" applyNumberFormat="1" applyFont="1" applyFill="1" applyBorder="1" applyAlignment="1">
      <alignment horizontal="center" vertical="center"/>
      <protection/>
    </xf>
    <xf numFmtId="0" fontId="37" fillId="0" borderId="1" xfId="18" applyFont="1" applyFill="1" applyBorder="1" applyAlignment="1">
      <alignment vertical="center" wrapText="1"/>
      <protection/>
    </xf>
    <xf numFmtId="0" fontId="37" fillId="0" borderId="1" xfId="18" applyFont="1" applyFill="1" applyBorder="1" applyAlignment="1">
      <alignment wrapText="1"/>
      <protection/>
    </xf>
    <xf numFmtId="0" fontId="7" fillId="2" borderId="6" xfId="18" applyFont="1" applyFill="1" applyBorder="1" applyAlignment="1">
      <alignment vertical="center" wrapText="1"/>
      <protection/>
    </xf>
    <xf numFmtId="184" fontId="7" fillId="2" borderId="0" xfId="18" applyNumberFormat="1" applyFont="1" applyFill="1" applyBorder="1" applyAlignment="1">
      <alignment horizontal="center" vertical="center"/>
      <protection/>
    </xf>
    <xf numFmtId="0" fontId="7" fillId="0" borderId="6" xfId="18" applyFont="1" applyBorder="1" applyAlignment="1">
      <alignment vertical="center" wrapText="1"/>
      <protection/>
    </xf>
    <xf numFmtId="184" fontId="7" fillId="2" borderId="6" xfId="18" applyNumberFormat="1" applyFont="1" applyFill="1" applyBorder="1" applyAlignment="1">
      <alignment horizontal="center" vertical="center"/>
      <protection/>
    </xf>
    <xf numFmtId="0" fontId="21" fillId="2" borderId="1" xfId="18" applyFont="1" applyFill="1" applyBorder="1" applyAlignment="1">
      <alignment horizontal="center" vertical="center" wrapText="1"/>
      <protection/>
    </xf>
    <xf numFmtId="184" fontId="21" fillId="2" borderId="1" xfId="18" applyNumberFormat="1" applyFont="1" applyFill="1" applyBorder="1" applyAlignment="1">
      <alignment horizontal="center" vertical="center"/>
      <protection/>
    </xf>
    <xf numFmtId="0" fontId="21" fillId="2" borderId="6" xfId="18" applyFont="1" applyFill="1" applyBorder="1" applyAlignment="1">
      <alignment horizontal="center" vertical="center" wrapText="1"/>
      <protection/>
    </xf>
    <xf numFmtId="184" fontId="21" fillId="2" borderId="0" xfId="18" applyNumberFormat="1" applyFont="1" applyFill="1" applyBorder="1" applyAlignment="1">
      <alignment horizontal="center" vertical="center"/>
      <protection/>
    </xf>
    <xf numFmtId="180" fontId="21" fillId="2" borderId="0" xfId="18" applyNumberFormat="1" applyFont="1" applyFill="1" applyBorder="1" applyAlignment="1">
      <alignment horizontal="center" vertical="center" wrapText="1"/>
      <protection/>
    </xf>
    <xf numFmtId="184" fontId="21" fillId="2" borderId="0" xfId="18" applyNumberFormat="1" applyFont="1" applyFill="1" applyBorder="1" applyAlignment="1">
      <alignment horizontal="center" vertical="center"/>
      <protection/>
    </xf>
    <xf numFmtId="184" fontId="7" fillId="2" borderId="1" xfId="18" applyNumberFormat="1" applyFont="1" applyFill="1" applyBorder="1" applyAlignment="1">
      <alignment horizontal="center" vertical="center"/>
      <protection/>
    </xf>
    <xf numFmtId="49" fontId="7" fillId="2" borderId="1" xfId="18" applyNumberFormat="1" applyFont="1" applyFill="1" applyBorder="1" applyAlignment="1">
      <alignment horizontal="center" vertical="center"/>
      <protection/>
    </xf>
    <xf numFmtId="49" fontId="7" fillId="2" borderId="1" xfId="18" applyNumberFormat="1" applyFont="1" applyFill="1" applyBorder="1" applyAlignment="1">
      <alignment vertical="center"/>
      <protection/>
    </xf>
    <xf numFmtId="49" fontId="7" fillId="2" borderId="1" xfId="18" applyNumberFormat="1" applyFont="1" applyFill="1" applyBorder="1" applyAlignment="1">
      <alignment vertical="center" wrapText="1"/>
      <protection/>
    </xf>
    <xf numFmtId="0" fontId="2" fillId="0" borderId="0" xfId="18" applyFont="1" applyBorder="1">
      <alignment/>
      <protection/>
    </xf>
    <xf numFmtId="0" fontId="2" fillId="0" borderId="0" xfId="18" applyFont="1">
      <alignment/>
      <protection/>
    </xf>
    <xf numFmtId="11" fontId="7" fillId="2" borderId="1" xfId="18" applyNumberFormat="1" applyFont="1" applyFill="1" applyBorder="1" applyAlignment="1">
      <alignment vertical="center" wrapText="1"/>
      <protection/>
    </xf>
    <xf numFmtId="11" fontId="7" fillId="0" borderId="6" xfId="18" applyNumberFormat="1" applyFont="1" applyBorder="1" applyAlignment="1">
      <alignment vertical="center" wrapText="1"/>
      <protection/>
    </xf>
    <xf numFmtId="11" fontId="7" fillId="0" borderId="0" xfId="18" applyNumberFormat="1" applyFont="1" applyBorder="1" applyAlignment="1">
      <alignment vertical="center" wrapText="1"/>
      <protection/>
    </xf>
    <xf numFmtId="0" fontId="7" fillId="2" borderId="1" xfId="18" applyFont="1" applyFill="1" applyBorder="1" applyAlignment="1">
      <alignment horizontal="center" vertical="center"/>
      <protection/>
    </xf>
    <xf numFmtId="1" fontId="7" fillId="2" borderId="1" xfId="18" applyNumberFormat="1" applyFont="1" applyFill="1" applyBorder="1" applyAlignment="1">
      <alignment vertical="center"/>
      <protection/>
    </xf>
    <xf numFmtId="49" fontId="7" fillId="2" borderId="1" xfId="18" applyNumberFormat="1" applyFont="1" applyFill="1" applyBorder="1" applyAlignment="1">
      <alignment vertical="center" wrapText="1"/>
      <protection/>
    </xf>
    <xf numFmtId="184" fontId="7" fillId="2" borderId="1" xfId="18" applyNumberFormat="1" applyFont="1" applyFill="1" applyBorder="1" applyAlignment="1">
      <alignment horizontal="right" vertical="center"/>
      <protection/>
    </xf>
    <xf numFmtId="0" fontId="7" fillId="2" borderId="1" xfId="18" applyFont="1" applyFill="1" applyBorder="1" applyAlignment="1">
      <alignment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1" fontId="2" fillId="2" borderId="1" xfId="18" applyNumberFormat="1" applyFont="1" applyFill="1" applyBorder="1" applyAlignment="1">
      <alignment horizontal="center" vertical="center"/>
      <protection/>
    </xf>
    <xf numFmtId="0" fontId="21" fillId="2" borderId="1" xfId="18" applyFont="1" applyFill="1" applyBorder="1" applyAlignment="1">
      <alignment vertical="center" wrapText="1"/>
      <protection/>
    </xf>
    <xf numFmtId="0" fontId="21" fillId="3" borderId="6" xfId="18" applyFont="1" applyFill="1" applyBorder="1" applyAlignment="1">
      <alignment vertical="center" wrapText="1"/>
      <protection/>
    </xf>
    <xf numFmtId="0" fontId="21" fillId="3" borderId="0" xfId="18" applyFont="1" applyFill="1" applyBorder="1" applyAlignment="1">
      <alignment vertical="center" wrapText="1"/>
      <protection/>
    </xf>
    <xf numFmtId="49" fontId="21" fillId="2" borderId="0" xfId="18" applyNumberFormat="1" applyFont="1" applyFill="1" applyBorder="1" applyAlignment="1">
      <alignment horizontal="center" vertical="center"/>
      <protection/>
    </xf>
    <xf numFmtId="49" fontId="36" fillId="0" borderId="0" xfId="18" applyNumberFormat="1" applyFont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/>
      <protection/>
    </xf>
    <xf numFmtId="0" fontId="2" fillId="2" borderId="0" xfId="18" applyFont="1" applyFill="1" applyAlignment="1">
      <alignment wrapText="1"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wrapText="1"/>
      <protection/>
    </xf>
    <xf numFmtId="49" fontId="7" fillId="0" borderId="0" xfId="18" applyNumberFormat="1" applyFont="1" applyBorder="1" applyAlignment="1">
      <alignment horizontal="center" vertical="center"/>
      <protection/>
    </xf>
    <xf numFmtId="0" fontId="2" fillId="0" borderId="0" xfId="18" applyFont="1" applyBorder="1" applyAlignment="1">
      <alignment horizontal="left"/>
      <protection/>
    </xf>
    <xf numFmtId="0" fontId="11" fillId="0" borderId="0" xfId="18" applyFont="1" applyAlignment="1">
      <alignment horizontal="left"/>
      <protection/>
    </xf>
    <xf numFmtId="49" fontId="24" fillId="0" borderId="0" xfId="18" applyNumberFormat="1" applyFont="1" applyAlignment="1">
      <alignment horizontal="center" wrapText="1"/>
      <protection/>
    </xf>
    <xf numFmtId="0" fontId="24" fillId="0" borderId="9" xfId="18" applyFont="1" applyBorder="1" applyAlignment="1">
      <alignment horizontal="right" wrapText="1"/>
      <protection/>
    </xf>
    <xf numFmtId="49" fontId="2" fillId="0" borderId="0" xfId="18" applyNumberFormat="1" applyFont="1" applyFill="1" applyAlignment="1">
      <alignment horizontal="right" wrapText="1"/>
      <protection/>
    </xf>
    <xf numFmtId="49" fontId="6" fillId="0" borderId="0" xfId="18" applyNumberFormat="1" applyFont="1" applyFill="1" applyAlignment="1">
      <alignment horizontal="center" vertical="center" wrapText="1"/>
      <protection/>
    </xf>
    <xf numFmtId="49" fontId="6" fillId="0" borderId="0" xfId="18" applyNumberFormat="1" applyFont="1" applyFill="1" applyAlignment="1">
      <alignment horizontal="right" wrapText="1"/>
      <protection/>
    </xf>
    <xf numFmtId="0" fontId="33" fillId="0" borderId="0" xfId="18" applyFont="1" applyFill="1" applyAlignment="1">
      <alignment horizontal="left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5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5" xfId="18" applyFont="1" applyFill="1" applyBorder="1" applyAlignment="1">
      <alignment horizontal="center" vertical="center" wrapText="1"/>
      <protection/>
    </xf>
    <xf numFmtId="0" fontId="32" fillId="0" borderId="0" xfId="18" applyFont="1" applyFill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ходы, расходы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BK313"/>
  <sheetViews>
    <sheetView tabSelected="1" workbookViewId="0" topLeftCell="A28">
      <selection activeCell="C33" sqref="C33"/>
    </sheetView>
  </sheetViews>
  <sheetFormatPr defaultColWidth="9.140625" defaultRowHeight="12.75"/>
  <cols>
    <col min="1" max="1" width="8.00390625" style="148" customWidth="1"/>
    <col min="2" max="2" width="25.00390625" style="149" customWidth="1"/>
    <col min="3" max="3" width="48.421875" style="144" customWidth="1"/>
    <col min="4" max="4" width="10.57421875" style="144" customWidth="1"/>
    <col min="5" max="5" width="0.13671875" style="144" hidden="1" customWidth="1"/>
    <col min="6" max="7" width="9.140625" style="144" hidden="1" customWidth="1"/>
    <col min="8" max="8" width="2.421875" style="145" customWidth="1"/>
    <col min="9" max="13" width="9.140625" style="145" customWidth="1"/>
    <col min="14" max="63" width="9.140625" style="146" customWidth="1"/>
    <col min="64" max="16384" width="9.140625" style="147" customWidth="1"/>
  </cols>
  <sheetData>
    <row r="1" spans="1:6" ht="39" customHeight="1">
      <c r="A1" s="228" t="s">
        <v>202</v>
      </c>
      <c r="B1" s="228"/>
      <c r="C1" s="228"/>
      <c r="D1" s="228"/>
      <c r="E1" s="228"/>
      <c r="F1" s="228"/>
    </row>
    <row r="2" spans="1:6" ht="12.75" customHeight="1">
      <c r="A2" s="228" t="s">
        <v>185</v>
      </c>
      <c r="B2" s="228"/>
      <c r="C2" s="228"/>
      <c r="D2" s="228"/>
      <c r="E2" s="228"/>
      <c r="F2" s="228"/>
    </row>
    <row r="3" spans="1:4" ht="33.75" customHeight="1">
      <c r="A3" s="226" t="s">
        <v>203</v>
      </c>
      <c r="B3" s="226"/>
      <c r="C3" s="226"/>
      <c r="D3" s="226"/>
    </row>
    <row r="4" spans="3:7" ht="15" customHeight="1">
      <c r="C4" s="227"/>
      <c r="D4" s="227"/>
      <c r="E4" s="150"/>
      <c r="F4" s="151"/>
      <c r="G4" s="151"/>
    </row>
    <row r="5" spans="1:13" ht="34.5" customHeight="1">
      <c r="A5" s="152" t="s">
        <v>204</v>
      </c>
      <c r="B5" s="152" t="s">
        <v>205</v>
      </c>
      <c r="C5" s="153" t="s">
        <v>206</v>
      </c>
      <c r="D5" s="154" t="s">
        <v>207</v>
      </c>
      <c r="E5" s="155"/>
      <c r="F5" s="156"/>
      <c r="G5" s="156"/>
      <c r="H5" s="157"/>
      <c r="I5" s="157"/>
      <c r="J5" s="157"/>
      <c r="K5" s="157"/>
      <c r="L5" s="157"/>
      <c r="M5" s="157"/>
    </row>
    <row r="6" spans="1:13" ht="15" customHeight="1">
      <c r="A6" s="158" t="s">
        <v>208</v>
      </c>
      <c r="B6" s="159" t="s">
        <v>209</v>
      </c>
      <c r="C6" s="160" t="s">
        <v>210</v>
      </c>
      <c r="D6" s="161">
        <f>D7+D19+D22+D25+D30+D34+D40</f>
        <v>14878.899999999998</v>
      </c>
      <c r="E6" s="162"/>
      <c r="F6" s="163"/>
      <c r="G6" s="163"/>
      <c r="H6" s="164"/>
      <c r="I6" s="164"/>
      <c r="J6" s="164"/>
      <c r="K6" s="164"/>
      <c r="L6" s="164"/>
      <c r="M6" s="164"/>
    </row>
    <row r="7" spans="1:13" ht="15" customHeight="1">
      <c r="A7" s="165" t="s">
        <v>211</v>
      </c>
      <c r="B7" s="166" t="s">
        <v>212</v>
      </c>
      <c r="C7" s="167" t="s">
        <v>213</v>
      </c>
      <c r="D7" s="168">
        <f>D8+D14+D17</f>
        <v>8351.599999999999</v>
      </c>
      <c r="E7" s="169"/>
      <c r="F7" s="170"/>
      <c r="G7" s="170"/>
      <c r="H7" s="171"/>
      <c r="I7" s="170"/>
      <c r="J7" s="170"/>
      <c r="K7" s="170"/>
      <c r="L7" s="170"/>
      <c r="M7" s="170"/>
    </row>
    <row r="8" spans="1:13" ht="24.75" customHeight="1">
      <c r="A8" s="165">
        <v>1.1</v>
      </c>
      <c r="B8" s="166" t="s">
        <v>214</v>
      </c>
      <c r="C8" s="167" t="s">
        <v>215</v>
      </c>
      <c r="D8" s="168">
        <f>SUM(D9:D13)</f>
        <v>8065.999999999999</v>
      </c>
      <c r="E8" s="172"/>
      <c r="F8" s="171"/>
      <c r="G8" s="171"/>
      <c r="H8" s="171"/>
      <c r="I8" s="171"/>
      <c r="J8" s="171"/>
      <c r="K8" s="171"/>
      <c r="L8" s="171"/>
      <c r="M8" s="171"/>
    </row>
    <row r="9" spans="1:63" s="145" customFormat="1" ht="24.75" customHeight="1">
      <c r="A9" s="173" t="s">
        <v>216</v>
      </c>
      <c r="B9" s="166" t="s">
        <v>217</v>
      </c>
      <c r="C9" s="167" t="s">
        <v>218</v>
      </c>
      <c r="D9" s="174">
        <v>5030</v>
      </c>
      <c r="E9" s="172"/>
      <c r="F9" s="171"/>
      <c r="G9" s="171"/>
      <c r="H9" s="171"/>
      <c r="I9" s="171"/>
      <c r="J9" s="171"/>
      <c r="K9" s="171"/>
      <c r="L9" s="171"/>
      <c r="M9" s="171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</row>
    <row r="10" spans="1:63" s="145" customFormat="1" ht="39.75" customHeight="1">
      <c r="A10" s="173" t="s">
        <v>219</v>
      </c>
      <c r="B10" s="166" t="s">
        <v>220</v>
      </c>
      <c r="C10" s="167" t="s">
        <v>221</v>
      </c>
      <c r="D10" s="174">
        <v>6</v>
      </c>
      <c r="E10" s="172"/>
      <c r="F10" s="171"/>
      <c r="G10" s="171"/>
      <c r="H10" s="171"/>
      <c r="I10" s="171"/>
      <c r="J10" s="171"/>
      <c r="K10" s="171"/>
      <c r="L10" s="171"/>
      <c r="M10" s="171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</row>
    <row r="11" spans="1:63" s="145" customFormat="1" ht="39.75" customHeight="1">
      <c r="A11" s="173" t="s">
        <v>222</v>
      </c>
      <c r="B11" s="166" t="s">
        <v>223</v>
      </c>
      <c r="C11" s="167" t="s">
        <v>224</v>
      </c>
      <c r="D11" s="176">
        <v>2758.2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</row>
    <row r="12" spans="1:63" s="145" customFormat="1" ht="49.5" customHeight="1">
      <c r="A12" s="173" t="s">
        <v>225</v>
      </c>
      <c r="B12" s="166" t="s">
        <v>226</v>
      </c>
      <c r="C12" s="167" t="s">
        <v>227</v>
      </c>
      <c r="D12" s="179">
        <v>7.4</v>
      </c>
      <c r="E12" s="177"/>
      <c r="F12" s="178"/>
      <c r="G12" s="178"/>
      <c r="H12" s="178"/>
      <c r="I12" s="178"/>
      <c r="J12" s="178"/>
      <c r="K12" s="178"/>
      <c r="L12" s="178"/>
      <c r="M12" s="178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</row>
    <row r="13" spans="1:63" s="145" customFormat="1" ht="31.5" customHeight="1">
      <c r="A13" s="173" t="s">
        <v>228</v>
      </c>
      <c r="B13" s="166" t="s">
        <v>229</v>
      </c>
      <c r="C13" s="167" t="s">
        <v>230</v>
      </c>
      <c r="D13" s="179">
        <v>264.4</v>
      </c>
      <c r="E13" s="177"/>
      <c r="F13" s="178"/>
      <c r="G13" s="178"/>
      <c r="H13" s="178"/>
      <c r="I13" s="178"/>
      <c r="J13" s="178"/>
      <c r="K13" s="178"/>
      <c r="L13" s="178"/>
      <c r="M13" s="178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</row>
    <row r="14" spans="1:63" s="145" customFormat="1" ht="25.5" customHeight="1">
      <c r="A14" s="165" t="s">
        <v>231</v>
      </c>
      <c r="B14" s="166" t="s">
        <v>232</v>
      </c>
      <c r="C14" s="167" t="s">
        <v>233</v>
      </c>
      <c r="D14" s="168">
        <f>SUM(D15:D16)</f>
        <v>205.6</v>
      </c>
      <c r="E14" s="172"/>
      <c r="F14" s="171"/>
      <c r="G14" s="171"/>
      <c r="H14" s="171"/>
      <c r="I14" s="171"/>
      <c r="J14" s="171"/>
      <c r="K14" s="171"/>
      <c r="L14" s="171"/>
      <c r="M14" s="171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</row>
    <row r="15" spans="1:63" s="145" customFormat="1" ht="25.5" customHeight="1">
      <c r="A15" s="165" t="s">
        <v>234</v>
      </c>
      <c r="B15" s="166" t="s">
        <v>235</v>
      </c>
      <c r="C15" s="167" t="s">
        <v>233</v>
      </c>
      <c r="D15" s="180">
        <v>200</v>
      </c>
      <c r="E15" s="172"/>
      <c r="F15" s="171"/>
      <c r="G15" s="171"/>
      <c r="H15" s="171"/>
      <c r="I15" s="171"/>
      <c r="J15" s="171"/>
      <c r="K15" s="171"/>
      <c r="L15" s="171"/>
      <c r="M15" s="171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</row>
    <row r="16" spans="1:63" s="145" customFormat="1" ht="39.75" customHeight="1">
      <c r="A16" s="165" t="s">
        <v>236</v>
      </c>
      <c r="B16" s="166" t="s">
        <v>237</v>
      </c>
      <c r="C16" s="167" t="s">
        <v>238</v>
      </c>
      <c r="D16" s="180">
        <v>5.6</v>
      </c>
      <c r="E16" s="172"/>
      <c r="F16" s="171"/>
      <c r="G16" s="171"/>
      <c r="H16" s="171"/>
      <c r="I16" s="171"/>
      <c r="J16" s="171"/>
      <c r="K16" s="171"/>
      <c r="L16" s="171"/>
      <c r="M16" s="171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</row>
    <row r="17" spans="1:63" s="145" customFormat="1" ht="27.75" customHeight="1">
      <c r="A17" s="165" t="s">
        <v>239</v>
      </c>
      <c r="B17" s="166" t="s">
        <v>240</v>
      </c>
      <c r="C17" s="167" t="s">
        <v>241</v>
      </c>
      <c r="D17" s="168">
        <f>D18</f>
        <v>80</v>
      </c>
      <c r="E17" s="172"/>
      <c r="F17" s="171"/>
      <c r="G17" s="171"/>
      <c r="H17" s="171"/>
      <c r="I17" s="171"/>
      <c r="J17" s="171"/>
      <c r="K17" s="171"/>
      <c r="L17" s="171"/>
      <c r="M17" s="171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</row>
    <row r="18" spans="1:63" s="145" customFormat="1" ht="38.25" customHeight="1">
      <c r="A18" s="165" t="s">
        <v>242</v>
      </c>
      <c r="B18" s="166" t="s">
        <v>243</v>
      </c>
      <c r="C18" s="167" t="s">
        <v>244</v>
      </c>
      <c r="D18" s="180">
        <v>80</v>
      </c>
      <c r="E18" s="172"/>
      <c r="F18" s="171"/>
      <c r="G18" s="171"/>
      <c r="H18" s="171"/>
      <c r="I18" s="171"/>
      <c r="J18" s="171"/>
      <c r="K18" s="171"/>
      <c r="L18" s="171"/>
      <c r="M18" s="171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</row>
    <row r="19" spans="1:13" ht="15" customHeight="1">
      <c r="A19" s="165" t="s">
        <v>245</v>
      </c>
      <c r="B19" s="166" t="s">
        <v>246</v>
      </c>
      <c r="C19" s="167" t="s">
        <v>247</v>
      </c>
      <c r="D19" s="181">
        <f>D20</f>
        <v>506.6</v>
      </c>
      <c r="E19" s="177"/>
      <c r="F19" s="178"/>
      <c r="G19" s="178"/>
      <c r="H19" s="178"/>
      <c r="I19" s="178"/>
      <c r="J19" s="178"/>
      <c r="K19" s="178"/>
      <c r="L19" s="178"/>
      <c r="M19" s="178"/>
    </row>
    <row r="20" spans="1:13" ht="15" customHeight="1">
      <c r="A20" s="165" t="s">
        <v>248</v>
      </c>
      <c r="B20" s="166" t="s">
        <v>249</v>
      </c>
      <c r="C20" s="167" t="s">
        <v>250</v>
      </c>
      <c r="D20" s="181">
        <f>D21</f>
        <v>506.6</v>
      </c>
      <c r="E20" s="177"/>
      <c r="F20" s="178"/>
      <c r="G20" s="178"/>
      <c r="H20" s="178"/>
      <c r="I20" s="178"/>
      <c r="J20" s="178"/>
      <c r="K20" s="178"/>
      <c r="L20" s="178"/>
      <c r="M20" s="178"/>
    </row>
    <row r="21" spans="1:13" ht="48" customHeight="1">
      <c r="A21" s="165" t="s">
        <v>251</v>
      </c>
      <c r="B21" s="166" t="s">
        <v>252</v>
      </c>
      <c r="C21" s="167" t="s">
        <v>253</v>
      </c>
      <c r="D21" s="179">
        <v>506.6</v>
      </c>
      <c r="E21" s="177"/>
      <c r="F21" s="178"/>
      <c r="G21" s="178"/>
      <c r="H21" s="178"/>
      <c r="I21" s="178"/>
      <c r="J21" s="178"/>
      <c r="K21" s="178"/>
      <c r="L21" s="178"/>
      <c r="M21" s="178"/>
    </row>
    <row r="22" spans="1:13" ht="39.75" customHeight="1">
      <c r="A22" s="165" t="s">
        <v>254</v>
      </c>
      <c r="B22" s="166" t="s">
        <v>255</v>
      </c>
      <c r="C22" s="182" t="s">
        <v>256</v>
      </c>
      <c r="D22" s="168">
        <f>D23</f>
        <v>0</v>
      </c>
      <c r="E22" s="172"/>
      <c r="F22" s="183"/>
      <c r="G22" s="183"/>
      <c r="H22" s="171"/>
      <c r="I22" s="171"/>
      <c r="J22" s="171"/>
      <c r="K22" s="171"/>
      <c r="L22" s="171"/>
      <c r="M22" s="171"/>
    </row>
    <row r="23" spans="1:13" ht="15.75" customHeight="1">
      <c r="A23" s="173" t="s">
        <v>257</v>
      </c>
      <c r="B23" s="166" t="s">
        <v>258</v>
      </c>
      <c r="C23" s="167" t="s">
        <v>259</v>
      </c>
      <c r="D23" s="168">
        <f>D24</f>
        <v>0</v>
      </c>
      <c r="E23" s="172"/>
      <c r="F23" s="184"/>
      <c r="G23" s="184"/>
      <c r="H23" s="171"/>
      <c r="I23" s="171"/>
      <c r="J23" s="171"/>
      <c r="K23" s="171"/>
      <c r="L23" s="171"/>
      <c r="M23" s="171"/>
    </row>
    <row r="24" spans="1:13" ht="28.5" customHeight="1">
      <c r="A24" s="173" t="s">
        <v>260</v>
      </c>
      <c r="B24" s="166" t="s">
        <v>261</v>
      </c>
      <c r="C24" s="167" t="s">
        <v>262</v>
      </c>
      <c r="D24" s="180">
        <v>0</v>
      </c>
      <c r="E24" s="172"/>
      <c r="F24" s="184"/>
      <c r="G24" s="184"/>
      <c r="H24" s="171"/>
      <c r="I24" s="171"/>
      <c r="J24" s="171"/>
      <c r="K24" s="171"/>
      <c r="L24" s="171"/>
      <c r="M24" s="171"/>
    </row>
    <row r="25" spans="1:13" ht="36.75" customHeight="1">
      <c r="A25" s="185" t="s">
        <v>263</v>
      </c>
      <c r="B25" s="166" t="s">
        <v>264</v>
      </c>
      <c r="C25" s="167" t="s">
        <v>265</v>
      </c>
      <c r="D25" s="168">
        <f>D26</f>
        <v>5389</v>
      </c>
      <c r="E25" s="172"/>
      <c r="F25" s="171"/>
      <c r="G25" s="171"/>
      <c r="H25" s="171"/>
      <c r="I25" s="171"/>
      <c r="J25" s="171"/>
      <c r="K25" s="171"/>
      <c r="L25" s="171"/>
      <c r="M25" s="171"/>
    </row>
    <row r="26" spans="1:13" ht="79.5" customHeight="1">
      <c r="A26" s="173" t="s">
        <v>266</v>
      </c>
      <c r="B26" s="166" t="s">
        <v>267</v>
      </c>
      <c r="C26" s="167" t="s">
        <v>268</v>
      </c>
      <c r="D26" s="168">
        <f>D27</f>
        <v>5389</v>
      </c>
      <c r="E26" s="172"/>
      <c r="F26" s="171"/>
      <c r="G26" s="171"/>
      <c r="H26" s="171"/>
      <c r="I26" s="171"/>
      <c r="J26" s="171"/>
      <c r="K26" s="171"/>
      <c r="L26" s="171"/>
      <c r="M26" s="171"/>
    </row>
    <row r="27" spans="1:63" ht="60" customHeight="1">
      <c r="A27" s="173" t="s">
        <v>269</v>
      </c>
      <c r="B27" s="166" t="s">
        <v>270</v>
      </c>
      <c r="C27" s="167" t="s">
        <v>271</v>
      </c>
      <c r="D27" s="168">
        <f>D28</f>
        <v>5389</v>
      </c>
      <c r="E27" s="172"/>
      <c r="F27" s="171"/>
      <c r="G27" s="171"/>
      <c r="H27" s="171"/>
      <c r="I27" s="171"/>
      <c r="J27" s="171"/>
      <c r="K27" s="171"/>
      <c r="L27" s="171"/>
      <c r="M27" s="171"/>
      <c r="BK27" s="147"/>
    </row>
    <row r="28" spans="1:13" ht="83.25" customHeight="1">
      <c r="A28" s="173" t="s">
        <v>272</v>
      </c>
      <c r="B28" s="166" t="s">
        <v>273</v>
      </c>
      <c r="C28" s="167" t="s">
        <v>274</v>
      </c>
      <c r="D28" s="168">
        <f>D29</f>
        <v>5389</v>
      </c>
      <c r="E28" s="172"/>
      <c r="F28" s="171"/>
      <c r="G28" s="171"/>
      <c r="H28" s="171"/>
      <c r="I28" s="171"/>
      <c r="J28" s="171"/>
      <c r="K28" s="171"/>
      <c r="L28" s="171"/>
      <c r="M28" s="171"/>
    </row>
    <row r="29" spans="1:13" ht="54" customHeight="1">
      <c r="A29" s="173" t="s">
        <v>275</v>
      </c>
      <c r="B29" s="166" t="s">
        <v>276</v>
      </c>
      <c r="C29" s="167" t="s">
        <v>277</v>
      </c>
      <c r="D29" s="180">
        <v>5389</v>
      </c>
      <c r="E29" s="172"/>
      <c r="F29" s="171"/>
      <c r="G29" s="171"/>
      <c r="H29" s="171"/>
      <c r="I29" s="171"/>
      <c r="J29" s="171"/>
      <c r="K29" s="171"/>
      <c r="L29" s="171"/>
      <c r="M29" s="171"/>
    </row>
    <row r="30" spans="1:13" ht="27" customHeight="1">
      <c r="A30" s="173" t="s">
        <v>278</v>
      </c>
      <c r="B30" s="186" t="s">
        <v>279</v>
      </c>
      <c r="C30" s="187" t="s">
        <v>280</v>
      </c>
      <c r="D30" s="168">
        <f>D31</f>
        <v>321.4</v>
      </c>
      <c r="E30" s="172"/>
      <c r="F30" s="171"/>
      <c r="G30" s="171"/>
      <c r="H30" s="171"/>
      <c r="I30" s="171"/>
      <c r="J30" s="171"/>
      <c r="K30" s="171"/>
      <c r="L30" s="171"/>
      <c r="M30" s="171"/>
    </row>
    <row r="31" spans="1:13" ht="18" customHeight="1">
      <c r="A31" s="173" t="s">
        <v>281</v>
      </c>
      <c r="B31" s="186" t="s">
        <v>282</v>
      </c>
      <c r="C31" s="187" t="s">
        <v>283</v>
      </c>
      <c r="D31" s="168">
        <f>D32</f>
        <v>321.4</v>
      </c>
      <c r="E31" s="172"/>
      <c r="F31" s="171"/>
      <c r="G31" s="171"/>
      <c r="H31" s="171"/>
      <c r="I31" s="171"/>
      <c r="J31" s="171"/>
      <c r="K31" s="171"/>
      <c r="L31" s="171"/>
      <c r="M31" s="171"/>
    </row>
    <row r="32" spans="1:13" ht="38.25" customHeight="1">
      <c r="A32" s="173" t="s">
        <v>284</v>
      </c>
      <c r="B32" s="186" t="s">
        <v>285</v>
      </c>
      <c r="C32" s="187" t="s">
        <v>286</v>
      </c>
      <c r="D32" s="168">
        <f>D33</f>
        <v>321.4</v>
      </c>
      <c r="E32" s="172"/>
      <c r="F32" s="171"/>
      <c r="G32" s="171"/>
      <c r="H32" s="171"/>
      <c r="I32" s="171"/>
      <c r="J32" s="171"/>
      <c r="K32" s="171"/>
      <c r="L32" s="171"/>
      <c r="M32" s="171"/>
    </row>
    <row r="33" spans="1:13" ht="61.5" customHeight="1">
      <c r="A33" s="173" t="s">
        <v>287</v>
      </c>
      <c r="B33" s="186" t="s">
        <v>370</v>
      </c>
      <c r="C33" s="187" t="s">
        <v>288</v>
      </c>
      <c r="D33" s="180">
        <v>321.4</v>
      </c>
      <c r="E33" s="172"/>
      <c r="F33" s="171"/>
      <c r="G33" s="171"/>
      <c r="H33" s="171"/>
      <c r="I33" s="171"/>
      <c r="J33" s="171"/>
      <c r="K33" s="171"/>
      <c r="L33" s="171"/>
      <c r="M33" s="171"/>
    </row>
    <row r="34" spans="1:13" ht="15" customHeight="1">
      <c r="A34" s="165">
        <v>6</v>
      </c>
      <c r="B34" s="166" t="s">
        <v>289</v>
      </c>
      <c r="C34" s="167" t="s">
        <v>290</v>
      </c>
      <c r="D34" s="168">
        <f>D35+D36</f>
        <v>310.3</v>
      </c>
      <c r="E34" s="188"/>
      <c r="F34" s="189"/>
      <c r="G34" s="189"/>
      <c r="H34" s="189"/>
      <c r="I34" s="171"/>
      <c r="J34" s="171"/>
      <c r="K34" s="171"/>
      <c r="L34" s="171"/>
      <c r="M34" s="171"/>
    </row>
    <row r="35" spans="1:13" ht="54" customHeight="1">
      <c r="A35" s="165" t="s">
        <v>291</v>
      </c>
      <c r="B35" s="166" t="s">
        <v>292</v>
      </c>
      <c r="C35" s="167" t="s">
        <v>293</v>
      </c>
      <c r="D35" s="168">
        <v>0</v>
      </c>
      <c r="E35" s="190"/>
      <c r="F35" s="184"/>
      <c r="G35" s="171"/>
      <c r="H35" s="171"/>
      <c r="I35" s="171"/>
      <c r="J35" s="171"/>
      <c r="K35" s="171"/>
      <c r="L35" s="171"/>
      <c r="M35" s="171"/>
    </row>
    <row r="36" spans="1:63" ht="24.75" customHeight="1">
      <c r="A36" s="165" t="s">
        <v>294</v>
      </c>
      <c r="B36" s="166" t="s">
        <v>295</v>
      </c>
      <c r="C36" s="167" t="s">
        <v>296</v>
      </c>
      <c r="D36" s="168">
        <f>D37</f>
        <v>310.3</v>
      </c>
      <c r="E36" s="190"/>
      <c r="F36" s="171"/>
      <c r="G36" s="171"/>
      <c r="H36" s="171"/>
      <c r="I36" s="171"/>
      <c r="J36" s="171"/>
      <c r="K36" s="171"/>
      <c r="L36" s="171"/>
      <c r="M36" s="171"/>
      <c r="BJ36" s="147"/>
      <c r="BK36" s="147"/>
    </row>
    <row r="37" spans="1:13" ht="54" customHeight="1">
      <c r="A37" s="165" t="s">
        <v>297</v>
      </c>
      <c r="B37" s="166" t="s">
        <v>298</v>
      </c>
      <c r="C37" s="167" t="s">
        <v>299</v>
      </c>
      <c r="D37" s="168">
        <f>SUM(D38:D39)</f>
        <v>310.3</v>
      </c>
      <c r="E37" s="190"/>
      <c r="F37" s="171"/>
      <c r="G37" s="171"/>
      <c r="H37" s="171"/>
      <c r="I37" s="171"/>
      <c r="J37" s="171"/>
      <c r="K37" s="171"/>
      <c r="L37" s="171"/>
      <c r="M37" s="171"/>
    </row>
    <row r="38" spans="1:13" ht="49.5" customHeight="1">
      <c r="A38" s="165" t="s">
        <v>300</v>
      </c>
      <c r="B38" s="166" t="s">
        <v>301</v>
      </c>
      <c r="C38" s="167" t="s">
        <v>302</v>
      </c>
      <c r="D38" s="180">
        <v>300</v>
      </c>
      <c r="E38" s="190"/>
      <c r="F38" s="171"/>
      <c r="G38" s="171"/>
      <c r="H38" s="171"/>
      <c r="I38" s="171"/>
      <c r="J38" s="171"/>
      <c r="K38" s="171"/>
      <c r="L38" s="171"/>
      <c r="M38" s="171"/>
    </row>
    <row r="39" spans="1:13" ht="51.75" customHeight="1">
      <c r="A39" s="165" t="s">
        <v>303</v>
      </c>
      <c r="B39" s="166" t="s">
        <v>304</v>
      </c>
      <c r="C39" s="167" t="s">
        <v>305</v>
      </c>
      <c r="D39" s="180">
        <v>10.3</v>
      </c>
      <c r="E39" s="190"/>
      <c r="F39" s="171"/>
      <c r="G39" s="184"/>
      <c r="H39" s="171"/>
      <c r="I39" s="171"/>
      <c r="J39" s="171"/>
      <c r="K39" s="171"/>
      <c r="L39" s="171"/>
      <c r="M39" s="171"/>
    </row>
    <row r="40" spans="1:13" ht="15" customHeight="1">
      <c r="A40" s="165">
        <v>7</v>
      </c>
      <c r="B40" s="166" t="s">
        <v>306</v>
      </c>
      <c r="C40" s="167" t="s">
        <v>307</v>
      </c>
      <c r="D40" s="168">
        <f>D41+D43</f>
        <v>0</v>
      </c>
      <c r="E40" s="172"/>
      <c r="F40" s="171"/>
      <c r="G40" s="171"/>
      <c r="H40" s="171"/>
      <c r="I40" s="171"/>
      <c r="J40" s="171"/>
      <c r="K40" s="171"/>
      <c r="L40" s="171"/>
      <c r="M40" s="171"/>
    </row>
    <row r="41" spans="1:13" ht="15" customHeight="1">
      <c r="A41" s="165" t="s">
        <v>308</v>
      </c>
      <c r="B41" s="166" t="s">
        <v>309</v>
      </c>
      <c r="C41" s="167" t="s">
        <v>310</v>
      </c>
      <c r="D41" s="168">
        <f>D42</f>
        <v>0</v>
      </c>
      <c r="E41" s="172"/>
      <c r="F41" s="171"/>
      <c r="G41" s="171"/>
      <c r="H41" s="171"/>
      <c r="I41" s="171"/>
      <c r="J41" s="171"/>
      <c r="K41" s="171"/>
      <c r="L41" s="171"/>
      <c r="M41" s="171"/>
    </row>
    <row r="42" spans="1:13" ht="39.75" customHeight="1">
      <c r="A42" s="165" t="s">
        <v>311</v>
      </c>
      <c r="B42" s="166" t="s">
        <v>312</v>
      </c>
      <c r="C42" s="167" t="s">
        <v>313</v>
      </c>
      <c r="D42" s="180">
        <v>0</v>
      </c>
      <c r="E42" s="172"/>
      <c r="F42" s="171"/>
      <c r="G42" s="171"/>
      <c r="H42" s="171"/>
      <c r="I42" s="171"/>
      <c r="J42" s="171"/>
      <c r="K42" s="171"/>
      <c r="L42" s="171"/>
      <c r="M42" s="171"/>
    </row>
    <row r="43" spans="1:13" ht="15" customHeight="1">
      <c r="A43" s="165" t="s">
        <v>314</v>
      </c>
      <c r="B43" s="166" t="s">
        <v>315</v>
      </c>
      <c r="C43" s="167" t="s">
        <v>316</v>
      </c>
      <c r="D43" s="168">
        <f>D44</f>
        <v>0</v>
      </c>
      <c r="E43" s="172"/>
      <c r="F43" s="171"/>
      <c r="G43" s="171"/>
      <c r="H43" s="171"/>
      <c r="I43" s="171"/>
      <c r="J43" s="171"/>
      <c r="K43" s="171"/>
      <c r="L43" s="171"/>
      <c r="M43" s="171"/>
    </row>
    <row r="44" spans="1:13" ht="33" customHeight="1">
      <c r="A44" s="165" t="s">
        <v>317</v>
      </c>
      <c r="B44" s="166" t="s">
        <v>318</v>
      </c>
      <c r="C44" s="167" t="s">
        <v>319</v>
      </c>
      <c r="D44" s="168">
        <f>D45+D46</f>
        <v>0</v>
      </c>
      <c r="E44" s="172"/>
      <c r="F44" s="171"/>
      <c r="G44" s="171"/>
      <c r="H44" s="171"/>
      <c r="I44" s="171"/>
      <c r="J44" s="171"/>
      <c r="K44" s="171"/>
      <c r="L44" s="171"/>
      <c r="M44" s="171"/>
    </row>
    <row r="45" spans="1:13" ht="26.25" customHeight="1">
      <c r="A45" s="165" t="s">
        <v>320</v>
      </c>
      <c r="B45" s="166" t="s">
        <v>321</v>
      </c>
      <c r="C45" s="167" t="s">
        <v>322</v>
      </c>
      <c r="D45" s="180">
        <v>0</v>
      </c>
      <c r="E45" s="172"/>
      <c r="F45" s="171"/>
      <c r="G45" s="171"/>
      <c r="H45" s="171"/>
      <c r="I45" s="171"/>
      <c r="J45" s="171"/>
      <c r="K45" s="171"/>
      <c r="L45" s="171"/>
      <c r="M45" s="171"/>
    </row>
    <row r="46" spans="1:13" ht="34.5" customHeight="1">
      <c r="A46" s="165" t="s">
        <v>323</v>
      </c>
      <c r="B46" s="166" t="s">
        <v>324</v>
      </c>
      <c r="C46" s="167" t="s">
        <v>325</v>
      </c>
      <c r="D46" s="180">
        <v>0</v>
      </c>
      <c r="E46" s="191"/>
      <c r="F46" s="189"/>
      <c r="G46" s="189"/>
      <c r="H46" s="189"/>
      <c r="I46" s="171"/>
      <c r="J46" s="171"/>
      <c r="K46" s="171"/>
      <c r="L46" s="171"/>
      <c r="M46" s="171"/>
    </row>
    <row r="47" spans="1:13" ht="15" customHeight="1">
      <c r="A47" s="158" t="s">
        <v>326</v>
      </c>
      <c r="B47" s="159" t="s">
        <v>327</v>
      </c>
      <c r="C47" s="192" t="s">
        <v>328</v>
      </c>
      <c r="D47" s="193">
        <f>D48+D58+D61</f>
        <v>2921.1</v>
      </c>
      <c r="E47" s="194"/>
      <c r="F47" s="195"/>
      <c r="G47" s="196"/>
      <c r="H47" s="197"/>
      <c r="I47" s="164"/>
      <c r="J47" s="164"/>
      <c r="K47" s="164"/>
      <c r="L47" s="164"/>
      <c r="M47" s="164"/>
    </row>
    <row r="48" spans="1:13" ht="34.5" customHeight="1">
      <c r="A48" s="165" t="s">
        <v>329</v>
      </c>
      <c r="B48" s="166" t="s">
        <v>330</v>
      </c>
      <c r="C48" s="167" t="s">
        <v>331</v>
      </c>
      <c r="D48" s="198">
        <f>D49</f>
        <v>2921.1</v>
      </c>
      <c r="E48" s="172"/>
      <c r="F48" s="171"/>
      <c r="G48" s="171"/>
      <c r="H48" s="171"/>
      <c r="I48" s="164"/>
      <c r="J48" s="164"/>
      <c r="K48" s="164"/>
      <c r="L48" s="164"/>
      <c r="M48" s="164"/>
    </row>
    <row r="49" spans="1:63" s="203" customFormat="1" ht="25.5" customHeight="1">
      <c r="A49" s="199" t="s">
        <v>332</v>
      </c>
      <c r="B49" s="200" t="s">
        <v>333</v>
      </c>
      <c r="C49" s="201" t="s">
        <v>334</v>
      </c>
      <c r="D49" s="168">
        <f>D50+D55</f>
        <v>2921.1</v>
      </c>
      <c r="E49" s="169"/>
      <c r="F49" s="170"/>
      <c r="G49" s="170"/>
      <c r="H49" s="170"/>
      <c r="I49" s="170"/>
      <c r="J49" s="170"/>
      <c r="K49" s="170"/>
      <c r="L49" s="170"/>
      <c r="M49" s="170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</row>
    <row r="50" spans="1:63" s="203" customFormat="1" ht="36.75" customHeight="1">
      <c r="A50" s="199" t="s">
        <v>216</v>
      </c>
      <c r="B50" s="200" t="s">
        <v>335</v>
      </c>
      <c r="C50" s="201" t="s">
        <v>336</v>
      </c>
      <c r="D50" s="168">
        <f>D51</f>
        <v>2913</v>
      </c>
      <c r="E50" s="169"/>
      <c r="F50" s="170"/>
      <c r="G50" s="170"/>
      <c r="H50" s="170"/>
      <c r="I50" s="170"/>
      <c r="J50" s="170"/>
      <c r="K50" s="170"/>
      <c r="L50" s="170"/>
      <c r="M50" s="170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</row>
    <row r="51" spans="1:63" s="203" customFormat="1" ht="45" customHeight="1">
      <c r="A51" s="199" t="s">
        <v>337</v>
      </c>
      <c r="B51" s="200" t="s">
        <v>338</v>
      </c>
      <c r="C51" s="201" t="s">
        <v>339</v>
      </c>
      <c r="D51" s="168">
        <f>SUM(D52:D54)</f>
        <v>2913</v>
      </c>
      <c r="E51" s="169"/>
      <c r="F51" s="170"/>
      <c r="G51" s="170"/>
      <c r="H51" s="170"/>
      <c r="I51" s="170"/>
      <c r="J51" s="170"/>
      <c r="K51" s="170"/>
      <c r="L51" s="170"/>
      <c r="M51" s="170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</row>
    <row r="52" spans="1:63" s="203" customFormat="1" ht="60" customHeight="1">
      <c r="A52" s="199" t="s">
        <v>340</v>
      </c>
      <c r="B52" s="200" t="s">
        <v>341</v>
      </c>
      <c r="C52" s="201" t="s">
        <v>342</v>
      </c>
      <c r="D52" s="180">
        <v>698.5</v>
      </c>
      <c r="E52" s="169"/>
      <c r="F52" s="170"/>
      <c r="G52" s="170"/>
      <c r="H52" s="170"/>
      <c r="I52" s="170"/>
      <c r="J52" s="170"/>
      <c r="K52" s="170"/>
      <c r="L52" s="170"/>
      <c r="M52" s="170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</row>
    <row r="53" spans="1:63" s="203" customFormat="1" ht="84.75" customHeight="1">
      <c r="A53" s="199" t="s">
        <v>343</v>
      </c>
      <c r="B53" s="200" t="s">
        <v>344</v>
      </c>
      <c r="C53" s="204" t="s">
        <v>345</v>
      </c>
      <c r="D53" s="180">
        <v>5.6</v>
      </c>
      <c r="E53" s="205"/>
      <c r="F53" s="206"/>
      <c r="G53" s="170"/>
      <c r="H53" s="170"/>
      <c r="I53" s="223"/>
      <c r="J53" s="170"/>
      <c r="K53" s="170"/>
      <c r="L53" s="170"/>
      <c r="M53" s="170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</row>
    <row r="54" spans="1:63" s="203" customFormat="1" ht="60.75" customHeight="1">
      <c r="A54" s="199" t="s">
        <v>346</v>
      </c>
      <c r="B54" s="200" t="s">
        <v>347</v>
      </c>
      <c r="C54" s="204" t="s">
        <v>348</v>
      </c>
      <c r="D54" s="180">
        <v>2208.9</v>
      </c>
      <c r="E54" s="205"/>
      <c r="F54" s="206"/>
      <c r="G54" s="170"/>
      <c r="H54" s="170"/>
      <c r="I54" s="223"/>
      <c r="J54" s="170"/>
      <c r="K54" s="170"/>
      <c r="L54" s="170"/>
      <c r="M54" s="170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</row>
    <row r="55" spans="1:63" s="203" customFormat="1" ht="45" customHeight="1">
      <c r="A55" s="199" t="s">
        <v>219</v>
      </c>
      <c r="B55" s="200" t="s">
        <v>349</v>
      </c>
      <c r="C55" s="201" t="s">
        <v>350</v>
      </c>
      <c r="D55" s="168">
        <f>D56</f>
        <v>8.1</v>
      </c>
      <c r="E55" s="169"/>
      <c r="F55" s="170"/>
      <c r="G55" s="170"/>
      <c r="H55" s="170"/>
      <c r="I55" s="223"/>
      <c r="J55" s="170"/>
      <c r="K55" s="170"/>
      <c r="L55" s="170"/>
      <c r="M55" s="170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</row>
    <row r="56" spans="1:63" s="203" customFormat="1" ht="48" customHeight="1">
      <c r="A56" s="199" t="s">
        <v>351</v>
      </c>
      <c r="B56" s="200" t="s">
        <v>352</v>
      </c>
      <c r="C56" s="201" t="s">
        <v>353</v>
      </c>
      <c r="D56" s="168">
        <f>D57</f>
        <v>8.1</v>
      </c>
      <c r="E56" s="169"/>
      <c r="F56" s="170"/>
      <c r="G56" s="170"/>
      <c r="H56" s="170"/>
      <c r="I56" s="223"/>
      <c r="J56" s="170"/>
      <c r="K56" s="170"/>
      <c r="L56" s="170"/>
      <c r="M56" s="170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</row>
    <row r="57" spans="1:63" s="203" customFormat="1" ht="42" customHeight="1">
      <c r="A57" s="199" t="s">
        <v>354</v>
      </c>
      <c r="B57" s="200" t="s">
        <v>355</v>
      </c>
      <c r="C57" s="201" t="s">
        <v>356</v>
      </c>
      <c r="D57" s="180">
        <v>8.1</v>
      </c>
      <c r="E57" s="169"/>
      <c r="F57" s="170"/>
      <c r="G57" s="170"/>
      <c r="H57" s="170"/>
      <c r="I57" s="223"/>
      <c r="J57" s="170"/>
      <c r="K57" s="170"/>
      <c r="L57" s="170"/>
      <c r="M57" s="170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</row>
    <row r="58" spans="1:13" ht="15" customHeight="1">
      <c r="A58" s="207">
        <v>2</v>
      </c>
      <c r="B58" s="208" t="s">
        <v>357</v>
      </c>
      <c r="C58" s="167" t="s">
        <v>358</v>
      </c>
      <c r="D58" s="168">
        <f>D59</f>
        <v>0</v>
      </c>
      <c r="E58" s="172"/>
      <c r="F58" s="171"/>
      <c r="G58" s="171"/>
      <c r="H58" s="171"/>
      <c r="I58" s="223"/>
      <c r="J58" s="171"/>
      <c r="K58" s="171"/>
      <c r="L58" s="171"/>
      <c r="M58" s="171"/>
    </row>
    <row r="59" spans="1:13" ht="39" customHeight="1">
      <c r="A59" s="199" t="s">
        <v>359</v>
      </c>
      <c r="B59" s="208" t="s">
        <v>360</v>
      </c>
      <c r="C59" s="209" t="s">
        <v>361</v>
      </c>
      <c r="D59" s="198">
        <f>D60</f>
        <v>0</v>
      </c>
      <c r="E59" s="172"/>
      <c r="F59" s="171"/>
      <c r="G59" s="171"/>
      <c r="H59" s="171"/>
      <c r="I59" s="170"/>
      <c r="J59" s="171"/>
      <c r="K59" s="171"/>
      <c r="L59" s="171"/>
      <c r="M59" s="171"/>
    </row>
    <row r="60" spans="1:13" ht="38.25" customHeight="1">
      <c r="A60" s="199" t="s">
        <v>362</v>
      </c>
      <c r="B60" s="208" t="s">
        <v>363</v>
      </c>
      <c r="C60" s="209" t="s">
        <v>361</v>
      </c>
      <c r="D60" s="210">
        <v>0</v>
      </c>
      <c r="E60" s="172"/>
      <c r="F60" s="171"/>
      <c r="G60" s="171"/>
      <c r="H60" s="171"/>
      <c r="I60" s="170"/>
      <c r="J60" s="171"/>
      <c r="K60" s="171"/>
      <c r="L60" s="171"/>
      <c r="M60" s="171"/>
    </row>
    <row r="61" spans="1:13" ht="89.25" customHeight="1">
      <c r="A61" s="207">
        <v>3</v>
      </c>
      <c r="B61" s="208" t="s">
        <v>364</v>
      </c>
      <c r="C61" s="211" t="s">
        <v>365</v>
      </c>
      <c r="D61" s="168">
        <f>D62</f>
        <v>0</v>
      </c>
      <c r="E61" s="172"/>
      <c r="F61" s="171"/>
      <c r="G61" s="171"/>
      <c r="H61" s="171"/>
      <c r="I61" s="171"/>
      <c r="J61" s="171"/>
      <c r="K61" s="171"/>
      <c r="L61" s="171"/>
      <c r="M61" s="171"/>
    </row>
    <row r="62" spans="1:13" ht="90.75" customHeight="1">
      <c r="A62" s="207" t="s">
        <v>366</v>
      </c>
      <c r="B62" s="208" t="s">
        <v>367</v>
      </c>
      <c r="C62" s="211" t="s">
        <v>368</v>
      </c>
      <c r="D62" s="180">
        <v>0</v>
      </c>
      <c r="E62" s="172"/>
      <c r="F62" s="171"/>
      <c r="G62" s="171"/>
      <c r="H62" s="171"/>
      <c r="I62" s="171"/>
      <c r="J62" s="171"/>
      <c r="K62" s="171"/>
      <c r="L62" s="171"/>
      <c r="M62" s="171"/>
    </row>
    <row r="63" spans="1:13" ht="18" customHeight="1">
      <c r="A63" s="212"/>
      <c r="B63" s="213"/>
      <c r="C63" s="214" t="s">
        <v>369</v>
      </c>
      <c r="D63" s="193">
        <f>D6+D47</f>
        <v>17799.999999999996</v>
      </c>
      <c r="E63" s="215"/>
      <c r="F63" s="216"/>
      <c r="G63" s="216"/>
      <c r="H63" s="217"/>
      <c r="I63" s="218"/>
      <c r="J63" s="218"/>
      <c r="K63" s="218"/>
      <c r="L63" s="218"/>
      <c r="M63" s="218"/>
    </row>
    <row r="64" spans="1:4" ht="17.25" customHeight="1">
      <c r="A64" s="219"/>
      <c r="D64" s="220"/>
    </row>
    <row r="65" spans="1:9" ht="18" customHeight="1">
      <c r="A65" s="224"/>
      <c r="B65" s="224"/>
      <c r="C65" s="224"/>
      <c r="D65" s="224"/>
      <c r="E65" s="224"/>
      <c r="F65" s="224"/>
      <c r="G65" s="224"/>
      <c r="H65" s="224"/>
      <c r="I65" s="224"/>
    </row>
    <row r="66" ht="12.75">
      <c r="A66" s="219"/>
    </row>
    <row r="67" spans="1:13" ht="14.25">
      <c r="A67" s="225"/>
      <c r="B67" s="225"/>
      <c r="C67" s="225"/>
      <c r="D67" s="225"/>
      <c r="E67" s="225"/>
      <c r="F67" s="225"/>
      <c r="G67" s="225"/>
      <c r="H67" s="225"/>
      <c r="I67" s="149"/>
      <c r="J67" s="149"/>
      <c r="K67" s="149"/>
      <c r="L67" s="149"/>
      <c r="M67" s="149"/>
    </row>
    <row r="68" spans="1:13" ht="12.75">
      <c r="A68" s="224"/>
      <c r="B68" s="224"/>
      <c r="C68" s="224"/>
      <c r="D68" s="224"/>
      <c r="E68" s="224"/>
      <c r="F68" s="224"/>
      <c r="G68" s="224"/>
      <c r="H68" s="224"/>
      <c r="I68" s="221"/>
      <c r="J68" s="221"/>
      <c r="K68" s="221"/>
      <c r="L68" s="221"/>
      <c r="M68" s="221"/>
    </row>
    <row r="69" spans="1:13" ht="12.75" customHeight="1">
      <c r="A69" s="219"/>
      <c r="B69" s="221"/>
      <c r="C69" s="222"/>
      <c r="D69" s="222"/>
      <c r="E69" s="222"/>
      <c r="F69" s="222"/>
      <c r="G69" s="222"/>
      <c r="H69" s="175"/>
      <c r="I69" s="175"/>
      <c r="J69" s="175"/>
      <c r="K69" s="175"/>
      <c r="L69" s="175"/>
      <c r="M69" s="175"/>
    </row>
    <row r="70" spans="1:13" ht="12.75">
      <c r="A70" s="219"/>
      <c r="B70" s="221"/>
      <c r="C70" s="222"/>
      <c r="D70" s="222"/>
      <c r="E70" s="222"/>
      <c r="F70" s="222"/>
      <c r="G70" s="222"/>
      <c r="H70" s="175"/>
      <c r="I70" s="175"/>
      <c r="J70" s="175"/>
      <c r="K70" s="175"/>
      <c r="L70" s="175"/>
      <c r="M70" s="175"/>
    </row>
    <row r="71" spans="1:63" ht="12.75" customHeight="1">
      <c r="A71" s="219"/>
      <c r="B71" s="222"/>
      <c r="C71" s="222"/>
      <c r="D71" s="222"/>
      <c r="E71" s="175"/>
      <c r="F71" s="175"/>
      <c r="G71" s="175"/>
      <c r="H71" s="175"/>
      <c r="I71" s="175"/>
      <c r="J71" s="175"/>
      <c r="K71" s="146"/>
      <c r="L71" s="146"/>
      <c r="M71" s="146"/>
      <c r="BI71" s="147"/>
      <c r="BJ71" s="147"/>
      <c r="BK71" s="147"/>
    </row>
    <row r="72" spans="1:13" ht="12.75">
      <c r="A72" s="219"/>
      <c r="B72" s="221"/>
      <c r="C72" s="222"/>
      <c r="D72" s="222"/>
      <c r="E72" s="222"/>
      <c r="F72" s="222"/>
      <c r="G72" s="222"/>
      <c r="H72" s="175"/>
      <c r="I72" s="175"/>
      <c r="J72" s="175"/>
      <c r="K72" s="175"/>
      <c r="L72" s="175"/>
      <c r="M72" s="175"/>
    </row>
    <row r="73" spans="1:13" ht="12.75">
      <c r="A73" s="219"/>
      <c r="B73" s="221"/>
      <c r="C73" s="222"/>
      <c r="D73" s="222"/>
      <c r="E73" s="222"/>
      <c r="F73" s="222"/>
      <c r="G73" s="222"/>
      <c r="H73" s="175"/>
      <c r="I73" s="175"/>
      <c r="J73" s="175"/>
      <c r="K73" s="175"/>
      <c r="L73" s="175"/>
      <c r="M73" s="175"/>
    </row>
    <row r="74" spans="1:13" ht="12.75">
      <c r="A74" s="219"/>
      <c r="B74" s="221"/>
      <c r="C74" s="222"/>
      <c r="D74" s="222"/>
      <c r="E74" s="222"/>
      <c r="F74" s="222"/>
      <c r="G74" s="222"/>
      <c r="H74" s="175"/>
      <c r="I74" s="175"/>
      <c r="J74" s="175"/>
      <c r="K74" s="175"/>
      <c r="L74" s="175"/>
      <c r="M74" s="175"/>
    </row>
    <row r="75" spans="1:13" ht="12.75">
      <c r="A75" s="219"/>
      <c r="B75" s="221"/>
      <c r="C75" s="222"/>
      <c r="D75" s="222"/>
      <c r="E75" s="222"/>
      <c r="F75" s="222"/>
      <c r="G75" s="222"/>
      <c r="H75" s="175"/>
      <c r="I75" s="175"/>
      <c r="J75" s="175"/>
      <c r="K75" s="175"/>
      <c r="L75" s="175"/>
      <c r="M75" s="175"/>
    </row>
    <row r="76" spans="1:13" ht="12.75">
      <c r="A76" s="219"/>
      <c r="B76" s="221"/>
      <c r="C76" s="222"/>
      <c r="D76" s="222"/>
      <c r="E76" s="222"/>
      <c r="F76" s="222"/>
      <c r="G76" s="222"/>
      <c r="H76" s="175"/>
      <c r="I76" s="175"/>
      <c r="J76" s="175"/>
      <c r="K76" s="175"/>
      <c r="L76" s="175"/>
      <c r="M76" s="175"/>
    </row>
    <row r="77" spans="1:13" ht="12.75">
      <c r="A77" s="219"/>
      <c r="B77" s="221"/>
      <c r="C77" s="222"/>
      <c r="D77" s="222"/>
      <c r="E77" s="222"/>
      <c r="F77" s="222"/>
      <c r="G77" s="222"/>
      <c r="H77" s="175"/>
      <c r="I77" s="175"/>
      <c r="J77" s="175"/>
      <c r="K77" s="175"/>
      <c r="L77" s="175"/>
      <c r="M77" s="175"/>
    </row>
    <row r="78" spans="1:13" ht="12.75">
      <c r="A78" s="219"/>
      <c r="B78" s="221"/>
      <c r="C78" s="222"/>
      <c r="D78" s="222"/>
      <c r="E78" s="222"/>
      <c r="F78" s="222"/>
      <c r="G78" s="222"/>
      <c r="H78" s="175"/>
      <c r="I78" s="175"/>
      <c r="J78" s="175"/>
      <c r="K78" s="175"/>
      <c r="L78" s="175"/>
      <c r="M78" s="175"/>
    </row>
    <row r="79" spans="1:13" ht="12.75">
      <c r="A79" s="219"/>
      <c r="B79" s="221"/>
      <c r="C79" s="222"/>
      <c r="D79" s="222"/>
      <c r="E79" s="222"/>
      <c r="F79" s="222"/>
      <c r="G79" s="222"/>
      <c r="H79" s="175"/>
      <c r="I79" s="175"/>
      <c r="J79" s="175"/>
      <c r="K79" s="175"/>
      <c r="L79" s="175"/>
      <c r="M79" s="175"/>
    </row>
    <row r="80" spans="1:13" ht="12.75">
      <c r="A80" s="219"/>
      <c r="B80" s="221"/>
      <c r="C80" s="222"/>
      <c r="D80" s="222"/>
      <c r="E80" s="222"/>
      <c r="F80" s="222"/>
      <c r="G80" s="222"/>
      <c r="H80" s="175"/>
      <c r="I80" s="175"/>
      <c r="J80" s="175"/>
      <c r="K80" s="175"/>
      <c r="L80" s="175"/>
      <c r="M80" s="175"/>
    </row>
    <row r="81" spans="1:13" ht="12.75">
      <c r="A81" s="219"/>
      <c r="B81" s="221"/>
      <c r="C81" s="222"/>
      <c r="D81" s="222"/>
      <c r="E81" s="222"/>
      <c r="F81" s="222"/>
      <c r="G81" s="222"/>
      <c r="H81" s="175"/>
      <c r="I81" s="175"/>
      <c r="J81" s="175"/>
      <c r="K81" s="175"/>
      <c r="L81" s="175"/>
      <c r="M81" s="175"/>
    </row>
    <row r="82" spans="1:13" ht="12.75">
      <c r="A82" s="219"/>
      <c r="B82" s="221"/>
      <c r="C82" s="222"/>
      <c r="D82" s="222"/>
      <c r="E82" s="222"/>
      <c r="F82" s="222"/>
      <c r="G82" s="222"/>
      <c r="H82" s="175"/>
      <c r="I82" s="175"/>
      <c r="J82" s="175"/>
      <c r="K82" s="175"/>
      <c r="L82" s="175"/>
      <c r="M82" s="175"/>
    </row>
    <row r="83" spans="1:13" ht="12.75">
      <c r="A83" s="219"/>
      <c r="B83" s="221"/>
      <c r="C83" s="222"/>
      <c r="D83" s="222"/>
      <c r="E83" s="222"/>
      <c r="F83" s="222"/>
      <c r="G83" s="222"/>
      <c r="H83" s="175"/>
      <c r="I83" s="175"/>
      <c r="J83" s="175"/>
      <c r="K83" s="175"/>
      <c r="L83" s="175"/>
      <c r="M83" s="175"/>
    </row>
    <row r="84" spans="1:13" ht="12.75">
      <c r="A84" s="219"/>
      <c r="B84" s="221"/>
      <c r="C84" s="222"/>
      <c r="D84" s="222"/>
      <c r="E84" s="222"/>
      <c r="F84" s="222"/>
      <c r="G84" s="222"/>
      <c r="H84" s="175"/>
      <c r="I84" s="175"/>
      <c r="J84" s="175"/>
      <c r="K84" s="175"/>
      <c r="L84" s="175"/>
      <c r="M84" s="175"/>
    </row>
    <row r="85" spans="1:13" ht="12.75">
      <c r="A85" s="219"/>
      <c r="B85" s="221"/>
      <c r="C85" s="222"/>
      <c r="D85" s="222"/>
      <c r="E85" s="222"/>
      <c r="F85" s="222"/>
      <c r="G85" s="222"/>
      <c r="H85" s="175"/>
      <c r="I85" s="175"/>
      <c r="J85" s="175"/>
      <c r="K85" s="175"/>
      <c r="L85" s="175"/>
      <c r="M85" s="175"/>
    </row>
    <row r="86" spans="1:13" ht="12.75">
      <c r="A86" s="219"/>
      <c r="B86" s="221"/>
      <c r="C86" s="222"/>
      <c r="D86" s="222"/>
      <c r="E86" s="222"/>
      <c r="F86" s="222"/>
      <c r="G86" s="222"/>
      <c r="H86" s="175"/>
      <c r="I86" s="175"/>
      <c r="J86" s="175"/>
      <c r="K86" s="175"/>
      <c r="L86" s="175"/>
      <c r="M86" s="175"/>
    </row>
    <row r="87" spans="1:13" ht="12.75">
      <c r="A87" s="219"/>
      <c r="B87" s="221"/>
      <c r="C87" s="222"/>
      <c r="D87" s="222"/>
      <c r="E87" s="222"/>
      <c r="F87" s="222"/>
      <c r="G87" s="222"/>
      <c r="H87" s="175"/>
      <c r="I87" s="175"/>
      <c r="J87" s="175"/>
      <c r="K87" s="175"/>
      <c r="L87" s="175"/>
      <c r="M87" s="175"/>
    </row>
    <row r="88" spans="1:13" ht="12.75">
      <c r="A88" s="219"/>
      <c r="B88" s="221"/>
      <c r="C88" s="222"/>
      <c r="D88" s="222"/>
      <c r="E88" s="222"/>
      <c r="F88" s="222"/>
      <c r="G88" s="222"/>
      <c r="H88" s="175"/>
      <c r="I88" s="175"/>
      <c r="J88" s="175"/>
      <c r="K88" s="175"/>
      <c r="L88" s="175"/>
      <c r="M88" s="175"/>
    </row>
    <row r="89" spans="1:13" ht="12.75">
      <c r="A89" s="219"/>
      <c r="B89" s="221"/>
      <c r="C89" s="222"/>
      <c r="D89" s="222"/>
      <c r="E89" s="222"/>
      <c r="F89" s="222"/>
      <c r="G89" s="222"/>
      <c r="H89" s="175"/>
      <c r="I89" s="175"/>
      <c r="J89" s="175"/>
      <c r="K89" s="175"/>
      <c r="L89" s="175"/>
      <c r="M89" s="175"/>
    </row>
    <row r="90" spans="1:13" ht="12.75">
      <c r="A90" s="219"/>
      <c r="B90" s="221"/>
      <c r="C90" s="222"/>
      <c r="D90" s="222"/>
      <c r="E90" s="222"/>
      <c r="F90" s="222"/>
      <c r="G90" s="222"/>
      <c r="H90" s="175"/>
      <c r="I90" s="175"/>
      <c r="J90" s="175"/>
      <c r="K90" s="175"/>
      <c r="L90" s="175"/>
      <c r="M90" s="175"/>
    </row>
    <row r="91" spans="1:13" ht="12.75">
      <c r="A91" s="219"/>
      <c r="B91" s="221"/>
      <c r="C91" s="222"/>
      <c r="D91" s="222"/>
      <c r="E91" s="222"/>
      <c r="F91" s="222"/>
      <c r="G91" s="222"/>
      <c r="H91" s="175"/>
      <c r="I91" s="175"/>
      <c r="J91" s="175"/>
      <c r="K91" s="175"/>
      <c r="L91" s="175"/>
      <c r="M91" s="175"/>
    </row>
    <row r="92" spans="1:13" ht="12.75">
      <c r="A92" s="219"/>
      <c r="B92" s="221"/>
      <c r="C92" s="222"/>
      <c r="D92" s="222"/>
      <c r="E92" s="222"/>
      <c r="F92" s="222"/>
      <c r="G92" s="222"/>
      <c r="H92" s="175"/>
      <c r="I92" s="175"/>
      <c r="J92" s="175"/>
      <c r="K92" s="175"/>
      <c r="L92" s="175"/>
      <c r="M92" s="175"/>
    </row>
    <row r="93" spans="1:13" ht="12.75">
      <c r="A93" s="219"/>
      <c r="B93" s="221"/>
      <c r="C93" s="222"/>
      <c r="D93" s="222"/>
      <c r="E93" s="222"/>
      <c r="F93" s="222"/>
      <c r="G93" s="222"/>
      <c r="H93" s="175"/>
      <c r="I93" s="175"/>
      <c r="J93" s="175"/>
      <c r="K93" s="175"/>
      <c r="L93" s="175"/>
      <c r="M93" s="175"/>
    </row>
    <row r="94" spans="1:13" ht="12.75">
      <c r="A94" s="219"/>
      <c r="B94" s="221"/>
      <c r="C94" s="222"/>
      <c r="D94" s="222"/>
      <c r="E94" s="222"/>
      <c r="F94" s="222"/>
      <c r="G94" s="222"/>
      <c r="H94" s="175"/>
      <c r="I94" s="175"/>
      <c r="J94" s="175"/>
      <c r="K94" s="175"/>
      <c r="L94" s="175"/>
      <c r="M94" s="175"/>
    </row>
    <row r="95" spans="1:13" ht="12.75">
      <c r="A95" s="219"/>
      <c r="B95" s="221"/>
      <c r="C95" s="222"/>
      <c r="D95" s="222"/>
      <c r="E95" s="222"/>
      <c r="F95" s="222"/>
      <c r="G95" s="222"/>
      <c r="H95" s="175"/>
      <c r="I95" s="175"/>
      <c r="J95" s="175"/>
      <c r="K95" s="175"/>
      <c r="L95" s="175"/>
      <c r="M95" s="175"/>
    </row>
    <row r="96" spans="1:13" ht="12.75">
      <c r="A96" s="219"/>
      <c r="B96" s="221"/>
      <c r="C96" s="222"/>
      <c r="D96" s="222"/>
      <c r="E96" s="222"/>
      <c r="F96" s="222"/>
      <c r="G96" s="222"/>
      <c r="H96" s="175"/>
      <c r="I96" s="175"/>
      <c r="J96" s="175"/>
      <c r="K96" s="175"/>
      <c r="L96" s="175"/>
      <c r="M96" s="175"/>
    </row>
    <row r="97" spans="1:13" ht="12.75">
      <c r="A97" s="219"/>
      <c r="B97" s="221"/>
      <c r="C97" s="222"/>
      <c r="D97" s="222"/>
      <c r="E97" s="222"/>
      <c r="F97" s="222"/>
      <c r="G97" s="222"/>
      <c r="H97" s="175"/>
      <c r="I97" s="175"/>
      <c r="J97" s="175"/>
      <c r="K97" s="175"/>
      <c r="L97" s="175"/>
      <c r="M97" s="175"/>
    </row>
    <row r="98" spans="1:13" ht="12.75">
      <c r="A98" s="219"/>
      <c r="B98" s="221"/>
      <c r="C98" s="222"/>
      <c r="D98" s="222"/>
      <c r="E98" s="222"/>
      <c r="F98" s="222"/>
      <c r="G98" s="222"/>
      <c r="H98" s="175"/>
      <c r="I98" s="175"/>
      <c r="J98" s="175"/>
      <c r="K98" s="175"/>
      <c r="L98" s="175"/>
      <c r="M98" s="175"/>
    </row>
    <row r="99" spans="1:13" ht="12.75">
      <c r="A99" s="219"/>
      <c r="B99" s="221"/>
      <c r="C99" s="222"/>
      <c r="D99" s="222"/>
      <c r="E99" s="222"/>
      <c r="F99" s="222"/>
      <c r="G99" s="222"/>
      <c r="H99" s="175"/>
      <c r="I99" s="175"/>
      <c r="J99" s="175"/>
      <c r="K99" s="175"/>
      <c r="L99" s="175"/>
      <c r="M99" s="175"/>
    </row>
    <row r="100" spans="1:13" ht="12.75">
      <c r="A100" s="219"/>
      <c r="B100" s="221"/>
      <c r="C100" s="222"/>
      <c r="D100" s="222"/>
      <c r="E100" s="222"/>
      <c r="F100" s="222"/>
      <c r="G100" s="222"/>
      <c r="H100" s="175"/>
      <c r="I100" s="175"/>
      <c r="J100" s="175"/>
      <c r="K100" s="175"/>
      <c r="L100" s="175"/>
      <c r="M100" s="175"/>
    </row>
    <row r="101" spans="1:13" ht="12.75">
      <c r="A101" s="219"/>
      <c r="B101" s="221"/>
      <c r="C101" s="222"/>
      <c r="D101" s="222"/>
      <c r="E101" s="222"/>
      <c r="F101" s="222"/>
      <c r="G101" s="222"/>
      <c r="H101" s="175"/>
      <c r="I101" s="175"/>
      <c r="J101" s="175"/>
      <c r="K101" s="175"/>
      <c r="L101" s="175"/>
      <c r="M101" s="175"/>
    </row>
    <row r="102" spans="1:13" ht="12.75">
      <c r="A102" s="219"/>
      <c r="B102" s="221"/>
      <c r="C102" s="222"/>
      <c r="D102" s="222"/>
      <c r="E102" s="222"/>
      <c r="F102" s="222"/>
      <c r="G102" s="222"/>
      <c r="H102" s="175"/>
      <c r="I102" s="175"/>
      <c r="J102" s="175"/>
      <c r="K102" s="175"/>
      <c r="L102" s="175"/>
      <c r="M102" s="175"/>
    </row>
    <row r="103" spans="1:13" ht="12.75">
      <c r="A103" s="219"/>
      <c r="B103" s="221"/>
      <c r="C103" s="222"/>
      <c r="D103" s="222"/>
      <c r="E103" s="222"/>
      <c r="F103" s="222"/>
      <c r="G103" s="222"/>
      <c r="H103" s="175"/>
      <c r="I103" s="175"/>
      <c r="J103" s="175"/>
      <c r="K103" s="175"/>
      <c r="L103" s="175"/>
      <c r="M103" s="175"/>
    </row>
    <row r="104" spans="1:13" ht="12.75">
      <c r="A104" s="219"/>
      <c r="B104" s="221"/>
      <c r="C104" s="222"/>
      <c r="D104" s="222"/>
      <c r="E104" s="222"/>
      <c r="F104" s="222"/>
      <c r="G104" s="222"/>
      <c r="H104" s="175"/>
      <c r="I104" s="175"/>
      <c r="J104" s="175"/>
      <c r="K104" s="175"/>
      <c r="L104" s="175"/>
      <c r="M104" s="175"/>
    </row>
    <row r="105" spans="1:13" ht="12.75">
      <c r="A105" s="219"/>
      <c r="B105" s="221"/>
      <c r="C105" s="222"/>
      <c r="D105" s="222"/>
      <c r="E105" s="222"/>
      <c r="F105" s="222"/>
      <c r="G105" s="222"/>
      <c r="H105" s="175"/>
      <c r="I105" s="175"/>
      <c r="J105" s="175"/>
      <c r="K105" s="175"/>
      <c r="L105" s="175"/>
      <c r="M105" s="175"/>
    </row>
    <row r="106" spans="1:13" ht="12.75">
      <c r="A106" s="219"/>
      <c r="B106" s="221"/>
      <c r="C106" s="222"/>
      <c r="D106" s="222"/>
      <c r="E106" s="222"/>
      <c r="F106" s="222"/>
      <c r="G106" s="222"/>
      <c r="H106" s="175"/>
      <c r="I106" s="175"/>
      <c r="J106" s="175"/>
      <c r="K106" s="175"/>
      <c r="L106" s="175"/>
      <c r="M106" s="175"/>
    </row>
    <row r="107" spans="1:13" ht="12.75">
      <c r="A107" s="219"/>
      <c r="B107" s="221"/>
      <c r="C107" s="222"/>
      <c r="D107" s="222"/>
      <c r="E107" s="222"/>
      <c r="F107" s="222"/>
      <c r="G107" s="222"/>
      <c r="H107" s="175"/>
      <c r="I107" s="175"/>
      <c r="J107" s="175"/>
      <c r="K107" s="175"/>
      <c r="L107" s="175"/>
      <c r="M107" s="175"/>
    </row>
    <row r="108" spans="1:13" ht="12.75">
      <c r="A108" s="219"/>
      <c r="B108" s="221"/>
      <c r="C108" s="222"/>
      <c r="D108" s="222"/>
      <c r="E108" s="222"/>
      <c r="F108" s="222"/>
      <c r="G108" s="222"/>
      <c r="H108" s="175"/>
      <c r="I108" s="175"/>
      <c r="J108" s="175"/>
      <c r="K108" s="175"/>
      <c r="L108" s="175"/>
      <c r="M108" s="175"/>
    </row>
    <row r="109" spans="1:13" ht="12.75">
      <c r="A109" s="219"/>
      <c r="B109" s="221"/>
      <c r="C109" s="222"/>
      <c r="D109" s="222"/>
      <c r="E109" s="222"/>
      <c r="F109" s="222"/>
      <c r="G109" s="222"/>
      <c r="H109" s="175"/>
      <c r="I109" s="175"/>
      <c r="J109" s="175"/>
      <c r="K109" s="175"/>
      <c r="L109" s="175"/>
      <c r="M109" s="175"/>
    </row>
    <row r="110" spans="1:13" ht="12.75">
      <c r="A110" s="219"/>
      <c r="B110" s="221"/>
      <c r="C110" s="222"/>
      <c r="D110" s="222"/>
      <c r="E110" s="222"/>
      <c r="F110" s="222"/>
      <c r="G110" s="222"/>
      <c r="H110" s="175"/>
      <c r="I110" s="175"/>
      <c r="J110" s="175"/>
      <c r="K110" s="175"/>
      <c r="L110" s="175"/>
      <c r="M110" s="175"/>
    </row>
    <row r="111" spans="1:13" ht="12.75">
      <c r="A111" s="219"/>
      <c r="B111" s="221"/>
      <c r="C111" s="222"/>
      <c r="D111" s="222"/>
      <c r="E111" s="222"/>
      <c r="F111" s="222"/>
      <c r="G111" s="222"/>
      <c r="H111" s="175"/>
      <c r="I111" s="175"/>
      <c r="J111" s="175"/>
      <c r="K111" s="175"/>
      <c r="L111" s="175"/>
      <c r="M111" s="175"/>
    </row>
    <row r="112" spans="1:13" ht="12.75">
      <c r="A112" s="219"/>
      <c r="B112" s="221"/>
      <c r="C112" s="222"/>
      <c r="D112" s="222"/>
      <c r="E112" s="222"/>
      <c r="F112" s="222"/>
      <c r="G112" s="222"/>
      <c r="H112" s="175"/>
      <c r="I112" s="175"/>
      <c r="J112" s="175"/>
      <c r="K112" s="175"/>
      <c r="L112" s="175"/>
      <c r="M112" s="175"/>
    </row>
    <row r="113" spans="1:13" ht="12.75">
      <c r="A113" s="219"/>
      <c r="B113" s="221"/>
      <c r="C113" s="222"/>
      <c r="D113" s="222"/>
      <c r="E113" s="222"/>
      <c r="F113" s="222"/>
      <c r="G113" s="222"/>
      <c r="H113" s="175"/>
      <c r="I113" s="175"/>
      <c r="J113" s="175"/>
      <c r="K113" s="175"/>
      <c r="L113" s="175"/>
      <c r="M113" s="175"/>
    </row>
    <row r="114" spans="1:13" ht="12.75">
      <c r="A114" s="219"/>
      <c r="B114" s="221"/>
      <c r="C114" s="222"/>
      <c r="D114" s="222"/>
      <c r="E114" s="222"/>
      <c r="F114" s="222"/>
      <c r="G114" s="222"/>
      <c r="H114" s="175"/>
      <c r="I114" s="175"/>
      <c r="J114" s="175"/>
      <c r="K114" s="175"/>
      <c r="L114" s="175"/>
      <c r="M114" s="175"/>
    </row>
    <row r="115" spans="1:13" ht="12.75">
      <c r="A115" s="219"/>
      <c r="B115" s="221"/>
      <c r="C115" s="222"/>
      <c r="D115" s="222"/>
      <c r="E115" s="222"/>
      <c r="F115" s="222"/>
      <c r="G115" s="222"/>
      <c r="H115" s="175"/>
      <c r="I115" s="175"/>
      <c r="J115" s="175"/>
      <c r="K115" s="175"/>
      <c r="L115" s="175"/>
      <c r="M115" s="175"/>
    </row>
    <row r="116" spans="1:13" ht="12.75">
      <c r="A116" s="219"/>
      <c r="B116" s="221"/>
      <c r="C116" s="222"/>
      <c r="D116" s="222"/>
      <c r="E116" s="222"/>
      <c r="F116" s="222"/>
      <c r="G116" s="222"/>
      <c r="H116" s="175"/>
      <c r="I116" s="175"/>
      <c r="J116" s="175"/>
      <c r="K116" s="175"/>
      <c r="L116" s="175"/>
      <c r="M116" s="175"/>
    </row>
    <row r="117" spans="1:13" ht="12.75">
      <c r="A117" s="219"/>
      <c r="B117" s="221"/>
      <c r="C117" s="222"/>
      <c r="D117" s="222"/>
      <c r="E117" s="222"/>
      <c r="F117" s="222"/>
      <c r="G117" s="222"/>
      <c r="H117" s="175"/>
      <c r="I117" s="175"/>
      <c r="J117" s="175"/>
      <c r="K117" s="175"/>
      <c r="L117" s="175"/>
      <c r="M117" s="175"/>
    </row>
    <row r="118" spans="1:13" ht="12.75">
      <c r="A118" s="219"/>
      <c r="B118" s="221"/>
      <c r="C118" s="222"/>
      <c r="D118" s="222"/>
      <c r="E118" s="222"/>
      <c r="F118" s="222"/>
      <c r="G118" s="222"/>
      <c r="H118" s="175"/>
      <c r="I118" s="175"/>
      <c r="J118" s="175"/>
      <c r="K118" s="175"/>
      <c r="L118" s="175"/>
      <c r="M118" s="175"/>
    </row>
    <row r="119" spans="1:13" ht="12.75">
      <c r="A119" s="219"/>
      <c r="B119" s="221"/>
      <c r="C119" s="222"/>
      <c r="D119" s="222"/>
      <c r="E119" s="222"/>
      <c r="F119" s="222"/>
      <c r="G119" s="222"/>
      <c r="H119" s="175"/>
      <c r="I119" s="175"/>
      <c r="J119" s="175"/>
      <c r="K119" s="175"/>
      <c r="L119" s="175"/>
      <c r="M119" s="175"/>
    </row>
    <row r="120" spans="1:13" ht="12.75">
      <c r="A120" s="219"/>
      <c r="B120" s="221"/>
      <c r="C120" s="222"/>
      <c r="D120" s="222"/>
      <c r="E120" s="222"/>
      <c r="F120" s="222"/>
      <c r="G120" s="222"/>
      <c r="H120" s="175"/>
      <c r="I120" s="175"/>
      <c r="J120" s="175"/>
      <c r="K120" s="175"/>
      <c r="L120" s="175"/>
      <c r="M120" s="175"/>
    </row>
    <row r="121" spans="1:13" ht="12.75">
      <c r="A121" s="219"/>
      <c r="B121" s="221"/>
      <c r="C121" s="222"/>
      <c r="D121" s="222"/>
      <c r="E121" s="222"/>
      <c r="F121" s="222"/>
      <c r="G121" s="222"/>
      <c r="H121" s="175"/>
      <c r="I121" s="175"/>
      <c r="J121" s="175"/>
      <c r="K121" s="175"/>
      <c r="L121" s="175"/>
      <c r="M121" s="175"/>
    </row>
    <row r="122" spans="1:13" ht="12.75">
      <c r="A122" s="219"/>
      <c r="B122" s="221"/>
      <c r="C122" s="222"/>
      <c r="D122" s="222"/>
      <c r="E122" s="222"/>
      <c r="F122" s="222"/>
      <c r="G122" s="222"/>
      <c r="H122" s="175"/>
      <c r="I122" s="175"/>
      <c r="J122" s="175"/>
      <c r="K122" s="175"/>
      <c r="L122" s="175"/>
      <c r="M122" s="175"/>
    </row>
    <row r="123" spans="1:13" ht="12.75">
      <c r="A123" s="219"/>
      <c r="B123" s="221"/>
      <c r="C123" s="222"/>
      <c r="D123" s="222"/>
      <c r="E123" s="222"/>
      <c r="F123" s="222"/>
      <c r="G123" s="222"/>
      <c r="H123" s="175"/>
      <c r="I123" s="175"/>
      <c r="J123" s="175"/>
      <c r="K123" s="175"/>
      <c r="L123" s="175"/>
      <c r="M123" s="175"/>
    </row>
    <row r="124" spans="1:13" ht="12.75">
      <c r="A124" s="219"/>
      <c r="B124" s="221"/>
      <c r="C124" s="222"/>
      <c r="D124" s="222"/>
      <c r="E124" s="222"/>
      <c r="F124" s="222"/>
      <c r="G124" s="222"/>
      <c r="H124" s="175"/>
      <c r="I124" s="175"/>
      <c r="J124" s="175"/>
      <c r="K124" s="175"/>
      <c r="L124" s="175"/>
      <c r="M124" s="175"/>
    </row>
    <row r="125" spans="1:13" ht="12.75">
      <c r="A125" s="219"/>
      <c r="B125" s="221"/>
      <c r="C125" s="222"/>
      <c r="D125" s="222"/>
      <c r="E125" s="222"/>
      <c r="F125" s="222"/>
      <c r="G125" s="222"/>
      <c r="H125" s="175"/>
      <c r="I125" s="175"/>
      <c r="J125" s="175"/>
      <c r="K125" s="175"/>
      <c r="L125" s="175"/>
      <c r="M125" s="175"/>
    </row>
    <row r="126" spans="1:13" ht="12.75">
      <c r="A126" s="219"/>
      <c r="B126" s="221"/>
      <c r="C126" s="222"/>
      <c r="D126" s="222"/>
      <c r="E126" s="222"/>
      <c r="F126" s="222"/>
      <c r="G126" s="222"/>
      <c r="H126" s="175"/>
      <c r="I126" s="175"/>
      <c r="J126" s="175"/>
      <c r="K126" s="175"/>
      <c r="L126" s="175"/>
      <c r="M126" s="175"/>
    </row>
    <row r="127" spans="1:13" ht="12.75">
      <c r="A127" s="219"/>
      <c r="B127" s="221"/>
      <c r="C127" s="222"/>
      <c r="D127" s="222"/>
      <c r="E127" s="222"/>
      <c r="F127" s="222"/>
      <c r="G127" s="222"/>
      <c r="H127" s="175"/>
      <c r="I127" s="175"/>
      <c r="J127" s="175"/>
      <c r="K127" s="175"/>
      <c r="L127" s="175"/>
      <c r="M127" s="175"/>
    </row>
    <row r="128" spans="1:13" ht="12.75">
      <c r="A128" s="219"/>
      <c r="B128" s="221"/>
      <c r="C128" s="222"/>
      <c r="D128" s="222"/>
      <c r="E128" s="222"/>
      <c r="F128" s="222"/>
      <c r="G128" s="222"/>
      <c r="H128" s="175"/>
      <c r="I128" s="175"/>
      <c r="J128" s="175"/>
      <c r="K128" s="175"/>
      <c r="L128" s="175"/>
      <c r="M128" s="175"/>
    </row>
    <row r="129" spans="1:13" ht="12.75">
      <c r="A129" s="219"/>
      <c r="B129" s="221"/>
      <c r="C129" s="222"/>
      <c r="D129" s="222"/>
      <c r="E129" s="222"/>
      <c r="F129" s="222"/>
      <c r="G129" s="222"/>
      <c r="H129" s="175"/>
      <c r="I129" s="175"/>
      <c r="J129" s="175"/>
      <c r="K129" s="175"/>
      <c r="L129" s="175"/>
      <c r="M129" s="175"/>
    </row>
    <row r="130" spans="1:13" ht="12.75">
      <c r="A130" s="219"/>
      <c r="B130" s="221"/>
      <c r="C130" s="222"/>
      <c r="D130" s="222"/>
      <c r="E130" s="222"/>
      <c r="F130" s="222"/>
      <c r="G130" s="222"/>
      <c r="H130" s="175"/>
      <c r="I130" s="175"/>
      <c r="J130" s="175"/>
      <c r="K130" s="175"/>
      <c r="L130" s="175"/>
      <c r="M130" s="175"/>
    </row>
    <row r="131" spans="1:13" ht="12.75">
      <c r="A131" s="219"/>
      <c r="B131" s="221"/>
      <c r="C131" s="222"/>
      <c r="D131" s="222"/>
      <c r="E131" s="222"/>
      <c r="F131" s="222"/>
      <c r="G131" s="222"/>
      <c r="H131" s="175"/>
      <c r="I131" s="175"/>
      <c r="J131" s="175"/>
      <c r="K131" s="175"/>
      <c r="L131" s="175"/>
      <c r="M131" s="175"/>
    </row>
    <row r="132" spans="1:13" ht="12.75">
      <c r="A132" s="219"/>
      <c r="B132" s="221"/>
      <c r="C132" s="222"/>
      <c r="D132" s="222"/>
      <c r="E132" s="222"/>
      <c r="F132" s="222"/>
      <c r="G132" s="222"/>
      <c r="H132" s="175"/>
      <c r="I132" s="175"/>
      <c r="J132" s="175"/>
      <c r="K132" s="175"/>
      <c r="L132" s="175"/>
      <c r="M132" s="175"/>
    </row>
    <row r="133" spans="1:13" ht="12.75">
      <c r="A133" s="219"/>
      <c r="B133" s="221"/>
      <c r="C133" s="222"/>
      <c r="D133" s="222"/>
      <c r="E133" s="222"/>
      <c r="F133" s="222"/>
      <c r="G133" s="222"/>
      <c r="H133" s="175"/>
      <c r="I133" s="175"/>
      <c r="J133" s="175"/>
      <c r="K133" s="175"/>
      <c r="L133" s="175"/>
      <c r="M133" s="175"/>
    </row>
    <row r="134" spans="1:13" ht="12.75">
      <c r="A134" s="219"/>
      <c r="B134" s="221"/>
      <c r="C134" s="222"/>
      <c r="D134" s="222"/>
      <c r="E134" s="222"/>
      <c r="F134" s="222"/>
      <c r="G134" s="222"/>
      <c r="H134" s="175"/>
      <c r="I134" s="175"/>
      <c r="J134" s="175"/>
      <c r="K134" s="175"/>
      <c r="L134" s="175"/>
      <c r="M134" s="175"/>
    </row>
    <row r="135" spans="1:13" ht="12.75">
      <c r="A135" s="219"/>
      <c r="B135" s="221"/>
      <c r="C135" s="222"/>
      <c r="D135" s="222"/>
      <c r="E135" s="222"/>
      <c r="F135" s="222"/>
      <c r="G135" s="222"/>
      <c r="H135" s="175"/>
      <c r="I135" s="175"/>
      <c r="J135" s="175"/>
      <c r="K135" s="175"/>
      <c r="L135" s="175"/>
      <c r="M135" s="175"/>
    </row>
    <row r="136" spans="1:13" ht="12.75">
      <c r="A136" s="219"/>
      <c r="B136" s="221"/>
      <c r="C136" s="222"/>
      <c r="D136" s="222"/>
      <c r="E136" s="222"/>
      <c r="F136" s="222"/>
      <c r="G136" s="222"/>
      <c r="H136" s="175"/>
      <c r="I136" s="175"/>
      <c r="J136" s="175"/>
      <c r="K136" s="175"/>
      <c r="L136" s="175"/>
      <c r="M136" s="175"/>
    </row>
    <row r="137" spans="1:13" ht="12.75">
      <c r="A137" s="219"/>
      <c r="B137" s="221"/>
      <c r="C137" s="222"/>
      <c r="D137" s="222"/>
      <c r="E137" s="222"/>
      <c r="F137" s="222"/>
      <c r="G137" s="222"/>
      <c r="H137" s="175"/>
      <c r="I137" s="175"/>
      <c r="J137" s="175"/>
      <c r="K137" s="175"/>
      <c r="L137" s="175"/>
      <c r="M137" s="175"/>
    </row>
    <row r="138" spans="1:13" ht="12.75">
      <c r="A138" s="219"/>
      <c r="B138" s="221"/>
      <c r="C138" s="222"/>
      <c r="D138" s="222"/>
      <c r="E138" s="222"/>
      <c r="F138" s="222"/>
      <c r="G138" s="222"/>
      <c r="H138" s="175"/>
      <c r="I138" s="175"/>
      <c r="J138" s="175"/>
      <c r="K138" s="175"/>
      <c r="L138" s="175"/>
      <c r="M138" s="175"/>
    </row>
    <row r="139" spans="1:13" ht="12.75">
      <c r="A139" s="219"/>
      <c r="B139" s="221"/>
      <c r="C139" s="222"/>
      <c r="D139" s="222"/>
      <c r="E139" s="222"/>
      <c r="F139" s="222"/>
      <c r="G139" s="222"/>
      <c r="H139" s="175"/>
      <c r="I139" s="175"/>
      <c r="J139" s="175"/>
      <c r="K139" s="175"/>
      <c r="L139" s="175"/>
      <c r="M139" s="175"/>
    </row>
    <row r="140" spans="1:13" ht="12.75">
      <c r="A140" s="219"/>
      <c r="B140" s="221"/>
      <c r="C140" s="222"/>
      <c r="D140" s="222"/>
      <c r="E140" s="222"/>
      <c r="F140" s="222"/>
      <c r="G140" s="222"/>
      <c r="H140" s="175"/>
      <c r="I140" s="175"/>
      <c r="J140" s="175"/>
      <c r="K140" s="175"/>
      <c r="L140" s="175"/>
      <c r="M140" s="175"/>
    </row>
    <row r="141" spans="1:13" ht="12.75">
      <c r="A141" s="219"/>
      <c r="B141" s="221"/>
      <c r="C141" s="222"/>
      <c r="D141" s="222"/>
      <c r="E141" s="222"/>
      <c r="F141" s="222"/>
      <c r="G141" s="222"/>
      <c r="H141" s="175"/>
      <c r="I141" s="175"/>
      <c r="J141" s="175"/>
      <c r="K141" s="175"/>
      <c r="L141" s="175"/>
      <c r="M141" s="175"/>
    </row>
    <row r="142" spans="1:13" ht="12.75">
      <c r="A142" s="219"/>
      <c r="B142" s="221"/>
      <c r="C142" s="222"/>
      <c r="D142" s="222"/>
      <c r="E142" s="222"/>
      <c r="F142" s="222"/>
      <c r="G142" s="222"/>
      <c r="H142" s="175"/>
      <c r="I142" s="175"/>
      <c r="J142" s="175"/>
      <c r="K142" s="175"/>
      <c r="L142" s="175"/>
      <c r="M142" s="175"/>
    </row>
    <row r="143" spans="1:13" ht="12.75">
      <c r="A143" s="219"/>
      <c r="B143" s="221"/>
      <c r="C143" s="222"/>
      <c r="D143" s="222"/>
      <c r="E143" s="222"/>
      <c r="F143" s="222"/>
      <c r="G143" s="222"/>
      <c r="H143" s="175"/>
      <c r="I143" s="175"/>
      <c r="J143" s="175"/>
      <c r="K143" s="175"/>
      <c r="L143" s="175"/>
      <c r="M143" s="175"/>
    </row>
    <row r="144" spans="1:13" ht="12.75">
      <c r="A144" s="219"/>
      <c r="B144" s="221"/>
      <c r="C144" s="222"/>
      <c r="D144" s="222"/>
      <c r="E144" s="222"/>
      <c r="F144" s="222"/>
      <c r="G144" s="222"/>
      <c r="H144" s="175"/>
      <c r="I144" s="175"/>
      <c r="J144" s="175"/>
      <c r="K144" s="175"/>
      <c r="L144" s="175"/>
      <c r="M144" s="175"/>
    </row>
    <row r="145" spans="1:13" ht="12.75">
      <c r="A145" s="219"/>
      <c r="B145" s="221"/>
      <c r="C145" s="222"/>
      <c r="D145" s="222"/>
      <c r="E145" s="222"/>
      <c r="F145" s="222"/>
      <c r="G145" s="222"/>
      <c r="H145" s="175"/>
      <c r="I145" s="175"/>
      <c r="J145" s="175"/>
      <c r="K145" s="175"/>
      <c r="L145" s="175"/>
      <c r="M145" s="175"/>
    </row>
    <row r="146" spans="1:13" ht="12.75">
      <c r="A146" s="219"/>
      <c r="B146" s="221"/>
      <c r="C146" s="222"/>
      <c r="D146" s="222"/>
      <c r="E146" s="222"/>
      <c r="F146" s="222"/>
      <c r="G146" s="222"/>
      <c r="H146" s="175"/>
      <c r="I146" s="175"/>
      <c r="J146" s="175"/>
      <c r="K146" s="175"/>
      <c r="L146" s="175"/>
      <c r="M146" s="175"/>
    </row>
    <row r="147" spans="1:13" ht="12.75">
      <c r="A147" s="219"/>
      <c r="B147" s="221"/>
      <c r="C147" s="222"/>
      <c r="D147" s="222"/>
      <c r="E147" s="222"/>
      <c r="F147" s="222"/>
      <c r="G147" s="222"/>
      <c r="H147" s="175"/>
      <c r="I147" s="175"/>
      <c r="J147" s="175"/>
      <c r="K147" s="175"/>
      <c r="L147" s="175"/>
      <c r="M147" s="175"/>
    </row>
    <row r="148" spans="1:13" ht="12.75">
      <c r="A148" s="219"/>
      <c r="B148" s="221"/>
      <c r="C148" s="222"/>
      <c r="D148" s="222"/>
      <c r="E148" s="222"/>
      <c r="F148" s="222"/>
      <c r="G148" s="222"/>
      <c r="H148" s="175"/>
      <c r="I148" s="175"/>
      <c r="J148" s="175"/>
      <c r="K148" s="175"/>
      <c r="L148" s="175"/>
      <c r="M148" s="175"/>
    </row>
    <row r="149" spans="1:13" ht="12.75">
      <c r="A149" s="219"/>
      <c r="B149" s="221"/>
      <c r="C149" s="222"/>
      <c r="D149" s="222"/>
      <c r="E149" s="222"/>
      <c r="F149" s="222"/>
      <c r="G149" s="222"/>
      <c r="H149" s="175"/>
      <c r="I149" s="175"/>
      <c r="J149" s="175"/>
      <c r="K149" s="175"/>
      <c r="L149" s="175"/>
      <c r="M149" s="175"/>
    </row>
    <row r="150" spans="1:13" ht="12.75">
      <c r="A150" s="219"/>
      <c r="B150" s="221"/>
      <c r="C150" s="222"/>
      <c r="D150" s="222"/>
      <c r="E150" s="222"/>
      <c r="F150" s="222"/>
      <c r="G150" s="222"/>
      <c r="H150" s="175"/>
      <c r="I150" s="175"/>
      <c r="J150" s="175"/>
      <c r="K150" s="175"/>
      <c r="L150" s="175"/>
      <c r="M150" s="175"/>
    </row>
    <row r="151" spans="1:13" ht="12.75">
      <c r="A151" s="219"/>
      <c r="B151" s="221"/>
      <c r="C151" s="222"/>
      <c r="D151" s="222"/>
      <c r="E151" s="222"/>
      <c r="F151" s="222"/>
      <c r="G151" s="222"/>
      <c r="H151" s="175"/>
      <c r="I151" s="175"/>
      <c r="J151" s="175"/>
      <c r="K151" s="175"/>
      <c r="L151" s="175"/>
      <c r="M151" s="175"/>
    </row>
    <row r="152" spans="1:13" ht="12.75">
      <c r="A152" s="219"/>
      <c r="B152" s="221"/>
      <c r="C152" s="222"/>
      <c r="D152" s="222"/>
      <c r="E152" s="222"/>
      <c r="F152" s="222"/>
      <c r="G152" s="222"/>
      <c r="H152" s="175"/>
      <c r="I152" s="175"/>
      <c r="J152" s="175"/>
      <c r="K152" s="175"/>
      <c r="L152" s="175"/>
      <c r="M152" s="175"/>
    </row>
    <row r="153" spans="1:13" ht="12.75">
      <c r="A153" s="219"/>
      <c r="B153" s="221"/>
      <c r="C153" s="222"/>
      <c r="D153" s="222"/>
      <c r="E153" s="222"/>
      <c r="F153" s="222"/>
      <c r="G153" s="222"/>
      <c r="H153" s="175"/>
      <c r="I153" s="175"/>
      <c r="J153" s="175"/>
      <c r="K153" s="175"/>
      <c r="L153" s="175"/>
      <c r="M153" s="175"/>
    </row>
    <row r="154" spans="1:13" ht="12.75">
      <c r="A154" s="219"/>
      <c r="B154" s="221"/>
      <c r="C154" s="222"/>
      <c r="D154" s="222"/>
      <c r="E154" s="222"/>
      <c r="F154" s="222"/>
      <c r="G154" s="222"/>
      <c r="H154" s="175"/>
      <c r="I154" s="175"/>
      <c r="J154" s="175"/>
      <c r="K154" s="175"/>
      <c r="L154" s="175"/>
      <c r="M154" s="175"/>
    </row>
    <row r="155" spans="1:13" ht="12.75">
      <c r="A155" s="219"/>
      <c r="B155" s="221"/>
      <c r="C155" s="222"/>
      <c r="D155" s="222"/>
      <c r="E155" s="222"/>
      <c r="F155" s="222"/>
      <c r="G155" s="222"/>
      <c r="H155" s="175"/>
      <c r="I155" s="175"/>
      <c r="J155" s="175"/>
      <c r="K155" s="175"/>
      <c r="L155" s="175"/>
      <c r="M155" s="175"/>
    </row>
    <row r="156" spans="1:13" ht="12.75">
      <c r="A156" s="219"/>
      <c r="B156" s="221"/>
      <c r="C156" s="222"/>
      <c r="D156" s="222"/>
      <c r="E156" s="222"/>
      <c r="F156" s="222"/>
      <c r="G156" s="222"/>
      <c r="H156" s="175"/>
      <c r="I156" s="175"/>
      <c r="J156" s="175"/>
      <c r="K156" s="175"/>
      <c r="L156" s="175"/>
      <c r="M156" s="175"/>
    </row>
    <row r="157" spans="1:13" ht="12.75">
      <c r="A157" s="219"/>
      <c r="B157" s="221"/>
      <c r="C157" s="222"/>
      <c r="D157" s="222"/>
      <c r="E157" s="222"/>
      <c r="F157" s="222"/>
      <c r="G157" s="222"/>
      <c r="H157" s="175"/>
      <c r="I157" s="175"/>
      <c r="J157" s="175"/>
      <c r="K157" s="175"/>
      <c r="L157" s="175"/>
      <c r="M157" s="175"/>
    </row>
    <row r="158" spans="1:13" ht="12.75">
      <c r="A158" s="219"/>
      <c r="B158" s="221"/>
      <c r="C158" s="222"/>
      <c r="D158" s="222"/>
      <c r="E158" s="222"/>
      <c r="F158" s="222"/>
      <c r="G158" s="222"/>
      <c r="H158" s="175"/>
      <c r="I158" s="175"/>
      <c r="J158" s="175"/>
      <c r="K158" s="175"/>
      <c r="L158" s="175"/>
      <c r="M158" s="175"/>
    </row>
    <row r="159" spans="1:13" ht="12.75">
      <c r="A159" s="219"/>
      <c r="B159" s="221"/>
      <c r="C159" s="222"/>
      <c r="D159" s="222"/>
      <c r="E159" s="222"/>
      <c r="F159" s="222"/>
      <c r="G159" s="222"/>
      <c r="H159" s="175"/>
      <c r="I159" s="175"/>
      <c r="J159" s="175"/>
      <c r="K159" s="175"/>
      <c r="L159" s="175"/>
      <c r="M159" s="175"/>
    </row>
    <row r="160" spans="1:13" ht="12.75">
      <c r="A160" s="219"/>
      <c r="B160" s="221"/>
      <c r="C160" s="222"/>
      <c r="D160" s="222"/>
      <c r="E160" s="222"/>
      <c r="F160" s="222"/>
      <c r="G160" s="222"/>
      <c r="H160" s="175"/>
      <c r="I160" s="175"/>
      <c r="J160" s="175"/>
      <c r="K160" s="175"/>
      <c r="L160" s="175"/>
      <c r="M160" s="175"/>
    </row>
    <row r="161" spans="1:13" ht="12.75">
      <c r="A161" s="219"/>
      <c r="B161" s="221"/>
      <c r="C161" s="222"/>
      <c r="D161" s="222"/>
      <c r="E161" s="222"/>
      <c r="F161" s="222"/>
      <c r="G161" s="222"/>
      <c r="H161" s="175"/>
      <c r="I161" s="175"/>
      <c r="J161" s="175"/>
      <c r="K161" s="175"/>
      <c r="L161" s="175"/>
      <c r="M161" s="175"/>
    </row>
    <row r="162" spans="1:13" ht="12.75">
      <c r="A162" s="219"/>
      <c r="B162" s="221"/>
      <c r="C162" s="222"/>
      <c r="D162" s="222"/>
      <c r="E162" s="222"/>
      <c r="F162" s="222"/>
      <c r="G162" s="222"/>
      <c r="H162" s="175"/>
      <c r="I162" s="175"/>
      <c r="J162" s="175"/>
      <c r="K162" s="175"/>
      <c r="L162" s="175"/>
      <c r="M162" s="175"/>
    </row>
    <row r="163" spans="1:13" ht="12.75">
      <c r="A163" s="219"/>
      <c r="B163" s="221"/>
      <c r="C163" s="222"/>
      <c r="D163" s="222"/>
      <c r="E163" s="222"/>
      <c r="F163" s="222"/>
      <c r="G163" s="222"/>
      <c r="H163" s="175"/>
      <c r="I163" s="175"/>
      <c r="J163" s="175"/>
      <c r="K163" s="175"/>
      <c r="L163" s="175"/>
      <c r="M163" s="175"/>
    </row>
    <row r="164" spans="1:13" ht="12.75">
      <c r="A164" s="219"/>
      <c r="B164" s="221"/>
      <c r="C164" s="222"/>
      <c r="D164" s="222"/>
      <c r="E164" s="222"/>
      <c r="F164" s="222"/>
      <c r="G164" s="222"/>
      <c r="H164" s="175"/>
      <c r="I164" s="175"/>
      <c r="J164" s="175"/>
      <c r="K164" s="175"/>
      <c r="L164" s="175"/>
      <c r="M164" s="175"/>
    </row>
    <row r="165" spans="1:13" ht="12.75">
      <c r="A165" s="219"/>
      <c r="B165" s="221"/>
      <c r="C165" s="222"/>
      <c r="D165" s="222"/>
      <c r="E165" s="222"/>
      <c r="F165" s="222"/>
      <c r="G165" s="222"/>
      <c r="H165" s="175"/>
      <c r="I165" s="175"/>
      <c r="J165" s="175"/>
      <c r="K165" s="175"/>
      <c r="L165" s="175"/>
      <c r="M165" s="175"/>
    </row>
    <row r="166" spans="1:13" ht="12.75">
      <c r="A166" s="219"/>
      <c r="B166" s="221"/>
      <c r="C166" s="222"/>
      <c r="D166" s="222"/>
      <c r="E166" s="222"/>
      <c r="F166" s="222"/>
      <c r="G166" s="222"/>
      <c r="H166" s="175"/>
      <c r="I166" s="175"/>
      <c r="J166" s="175"/>
      <c r="K166" s="175"/>
      <c r="L166" s="175"/>
      <c r="M166" s="175"/>
    </row>
    <row r="167" spans="1:13" ht="12.75">
      <c r="A167" s="219"/>
      <c r="B167" s="221"/>
      <c r="C167" s="222"/>
      <c r="D167" s="222"/>
      <c r="E167" s="222"/>
      <c r="F167" s="222"/>
      <c r="G167" s="222"/>
      <c r="H167" s="175"/>
      <c r="I167" s="175"/>
      <c r="J167" s="175"/>
      <c r="K167" s="175"/>
      <c r="L167" s="175"/>
      <c r="M167" s="175"/>
    </row>
    <row r="168" spans="1:13" ht="12.75">
      <c r="A168" s="219"/>
      <c r="B168" s="221"/>
      <c r="C168" s="222"/>
      <c r="D168" s="222"/>
      <c r="E168" s="222"/>
      <c r="F168" s="222"/>
      <c r="G168" s="222"/>
      <c r="H168" s="175"/>
      <c r="I168" s="175"/>
      <c r="J168" s="175"/>
      <c r="K168" s="175"/>
      <c r="L168" s="175"/>
      <c r="M168" s="175"/>
    </row>
    <row r="169" spans="1:13" ht="12.75">
      <c r="A169" s="219"/>
      <c r="B169" s="221"/>
      <c r="C169" s="222"/>
      <c r="D169" s="222"/>
      <c r="E169" s="222"/>
      <c r="F169" s="222"/>
      <c r="G169" s="222"/>
      <c r="H169" s="175"/>
      <c r="I169" s="175"/>
      <c r="J169" s="175"/>
      <c r="K169" s="175"/>
      <c r="L169" s="175"/>
      <c r="M169" s="175"/>
    </row>
    <row r="170" spans="1:13" ht="12.75">
      <c r="A170" s="219"/>
      <c r="B170" s="221"/>
      <c r="C170" s="222"/>
      <c r="D170" s="222"/>
      <c r="E170" s="222"/>
      <c r="F170" s="222"/>
      <c r="G170" s="222"/>
      <c r="H170" s="175"/>
      <c r="I170" s="175"/>
      <c r="J170" s="175"/>
      <c r="K170" s="175"/>
      <c r="L170" s="175"/>
      <c r="M170" s="175"/>
    </row>
    <row r="171" spans="1:13" ht="12.75">
      <c r="A171" s="219"/>
      <c r="B171" s="221"/>
      <c r="C171" s="222"/>
      <c r="D171" s="222"/>
      <c r="E171" s="222"/>
      <c r="F171" s="222"/>
      <c r="G171" s="222"/>
      <c r="H171" s="175"/>
      <c r="I171" s="175"/>
      <c r="J171" s="175"/>
      <c r="K171" s="175"/>
      <c r="L171" s="175"/>
      <c r="M171" s="175"/>
    </row>
    <row r="172" spans="1:13" ht="12.75">
      <c r="A172" s="219"/>
      <c r="B172" s="221"/>
      <c r="C172" s="222"/>
      <c r="D172" s="222"/>
      <c r="E172" s="222"/>
      <c r="F172" s="222"/>
      <c r="G172" s="222"/>
      <c r="H172" s="175"/>
      <c r="I172" s="175"/>
      <c r="J172" s="175"/>
      <c r="K172" s="175"/>
      <c r="L172" s="175"/>
      <c r="M172" s="175"/>
    </row>
    <row r="173" spans="1:13" ht="12.75">
      <c r="A173" s="219"/>
      <c r="B173" s="221"/>
      <c r="C173" s="222"/>
      <c r="D173" s="222"/>
      <c r="E173" s="222"/>
      <c r="F173" s="222"/>
      <c r="G173" s="222"/>
      <c r="H173" s="175"/>
      <c r="I173" s="175"/>
      <c r="J173" s="175"/>
      <c r="K173" s="175"/>
      <c r="L173" s="175"/>
      <c r="M173" s="175"/>
    </row>
    <row r="174" spans="1:13" ht="12.75">
      <c r="A174" s="219"/>
      <c r="B174" s="221"/>
      <c r="C174" s="222"/>
      <c r="D174" s="222"/>
      <c r="E174" s="222"/>
      <c r="F174" s="222"/>
      <c r="G174" s="222"/>
      <c r="H174" s="175"/>
      <c r="I174" s="175"/>
      <c r="J174" s="175"/>
      <c r="K174" s="175"/>
      <c r="L174" s="175"/>
      <c r="M174" s="175"/>
    </row>
    <row r="175" spans="1:13" ht="12.75">
      <c r="A175" s="219"/>
      <c r="B175" s="221"/>
      <c r="C175" s="222"/>
      <c r="D175" s="222"/>
      <c r="E175" s="222"/>
      <c r="F175" s="222"/>
      <c r="G175" s="222"/>
      <c r="H175" s="175"/>
      <c r="I175" s="175"/>
      <c r="J175" s="175"/>
      <c r="K175" s="175"/>
      <c r="L175" s="175"/>
      <c r="M175" s="175"/>
    </row>
    <row r="176" spans="1:13" ht="12.75">
      <c r="A176" s="219"/>
      <c r="B176" s="221"/>
      <c r="C176" s="222"/>
      <c r="D176" s="222"/>
      <c r="E176" s="222"/>
      <c r="F176" s="222"/>
      <c r="G176" s="222"/>
      <c r="H176" s="175"/>
      <c r="I176" s="175"/>
      <c r="J176" s="175"/>
      <c r="K176" s="175"/>
      <c r="L176" s="175"/>
      <c r="M176" s="175"/>
    </row>
    <row r="177" spans="1:13" ht="12.75">
      <c r="A177" s="219"/>
      <c r="B177" s="221"/>
      <c r="C177" s="222"/>
      <c r="D177" s="222"/>
      <c r="E177" s="222"/>
      <c r="F177" s="222"/>
      <c r="G177" s="222"/>
      <c r="H177" s="175"/>
      <c r="I177" s="175"/>
      <c r="J177" s="175"/>
      <c r="K177" s="175"/>
      <c r="L177" s="175"/>
      <c r="M177" s="175"/>
    </row>
    <row r="178" spans="1:13" ht="12.75">
      <c r="A178" s="219"/>
      <c r="B178" s="221"/>
      <c r="C178" s="222"/>
      <c r="D178" s="222"/>
      <c r="E178" s="222"/>
      <c r="F178" s="222"/>
      <c r="G178" s="222"/>
      <c r="H178" s="175"/>
      <c r="I178" s="175"/>
      <c r="J178" s="175"/>
      <c r="K178" s="175"/>
      <c r="L178" s="175"/>
      <c r="M178" s="175"/>
    </row>
    <row r="179" spans="1:13" ht="12.75">
      <c r="A179" s="219"/>
      <c r="B179" s="221"/>
      <c r="C179" s="222"/>
      <c r="D179" s="222"/>
      <c r="E179" s="222"/>
      <c r="F179" s="222"/>
      <c r="G179" s="222"/>
      <c r="H179" s="175"/>
      <c r="I179" s="175"/>
      <c r="J179" s="175"/>
      <c r="K179" s="175"/>
      <c r="L179" s="175"/>
      <c r="M179" s="175"/>
    </row>
    <row r="180" spans="1:13" ht="12.75">
      <c r="A180" s="219"/>
      <c r="B180" s="221"/>
      <c r="C180" s="222"/>
      <c r="D180" s="222"/>
      <c r="E180" s="222"/>
      <c r="F180" s="222"/>
      <c r="G180" s="222"/>
      <c r="H180" s="175"/>
      <c r="I180" s="175"/>
      <c r="J180" s="175"/>
      <c r="K180" s="175"/>
      <c r="L180" s="175"/>
      <c r="M180" s="175"/>
    </row>
    <row r="181" spans="1:13" ht="12.75">
      <c r="A181" s="219"/>
      <c r="B181" s="221"/>
      <c r="C181" s="222"/>
      <c r="D181" s="222"/>
      <c r="E181" s="222"/>
      <c r="F181" s="222"/>
      <c r="G181" s="222"/>
      <c r="H181" s="175"/>
      <c r="I181" s="175"/>
      <c r="J181" s="175"/>
      <c r="K181" s="175"/>
      <c r="L181" s="175"/>
      <c r="M181" s="175"/>
    </row>
    <row r="182" spans="1:13" ht="12.75">
      <c r="A182" s="219"/>
      <c r="B182" s="221"/>
      <c r="C182" s="222"/>
      <c r="D182" s="222"/>
      <c r="E182" s="222"/>
      <c r="F182" s="222"/>
      <c r="G182" s="222"/>
      <c r="H182" s="175"/>
      <c r="I182" s="175"/>
      <c r="J182" s="175"/>
      <c r="K182" s="175"/>
      <c r="L182" s="175"/>
      <c r="M182" s="175"/>
    </row>
    <row r="183" spans="1:13" ht="12.75">
      <c r="A183" s="219"/>
      <c r="B183" s="221"/>
      <c r="C183" s="222"/>
      <c r="D183" s="222"/>
      <c r="E183" s="222"/>
      <c r="F183" s="222"/>
      <c r="G183" s="222"/>
      <c r="H183" s="175"/>
      <c r="I183" s="175"/>
      <c r="J183" s="175"/>
      <c r="K183" s="175"/>
      <c r="L183" s="175"/>
      <c r="M183" s="175"/>
    </row>
    <row r="184" spans="1:13" ht="12.75">
      <c r="A184" s="219"/>
      <c r="B184" s="221"/>
      <c r="C184" s="222"/>
      <c r="D184" s="222"/>
      <c r="E184" s="222"/>
      <c r="F184" s="222"/>
      <c r="G184" s="222"/>
      <c r="H184" s="175"/>
      <c r="I184" s="175"/>
      <c r="J184" s="175"/>
      <c r="K184" s="175"/>
      <c r="L184" s="175"/>
      <c r="M184" s="175"/>
    </row>
    <row r="185" spans="1:13" ht="12.75">
      <c r="A185" s="219"/>
      <c r="B185" s="221"/>
      <c r="C185" s="222"/>
      <c r="D185" s="222"/>
      <c r="E185" s="222"/>
      <c r="F185" s="222"/>
      <c r="G185" s="222"/>
      <c r="H185" s="175"/>
      <c r="I185" s="175"/>
      <c r="J185" s="175"/>
      <c r="K185" s="175"/>
      <c r="L185" s="175"/>
      <c r="M185" s="175"/>
    </row>
    <row r="186" spans="1:13" ht="12.75">
      <c r="A186" s="219"/>
      <c r="B186" s="221"/>
      <c r="C186" s="222"/>
      <c r="D186" s="222"/>
      <c r="E186" s="222"/>
      <c r="F186" s="222"/>
      <c r="G186" s="222"/>
      <c r="H186" s="175"/>
      <c r="I186" s="175"/>
      <c r="J186" s="175"/>
      <c r="K186" s="175"/>
      <c r="L186" s="175"/>
      <c r="M186" s="175"/>
    </row>
    <row r="187" spans="1:13" ht="12.75">
      <c r="A187" s="219"/>
      <c r="B187" s="221"/>
      <c r="C187" s="222"/>
      <c r="D187" s="222"/>
      <c r="E187" s="222"/>
      <c r="F187" s="222"/>
      <c r="G187" s="222"/>
      <c r="H187" s="175"/>
      <c r="I187" s="175"/>
      <c r="J187" s="175"/>
      <c r="K187" s="175"/>
      <c r="L187" s="175"/>
      <c r="M187" s="175"/>
    </row>
    <row r="188" spans="1:13" ht="12.75">
      <c r="A188" s="219"/>
      <c r="B188" s="221"/>
      <c r="C188" s="222"/>
      <c r="D188" s="222"/>
      <c r="E188" s="222"/>
      <c r="F188" s="222"/>
      <c r="G188" s="222"/>
      <c r="H188" s="175"/>
      <c r="I188" s="175"/>
      <c r="J188" s="175"/>
      <c r="K188" s="175"/>
      <c r="L188" s="175"/>
      <c r="M188" s="175"/>
    </row>
    <row r="189" spans="1:13" ht="12.75">
      <c r="A189" s="219"/>
      <c r="B189" s="221"/>
      <c r="C189" s="222"/>
      <c r="D189" s="222"/>
      <c r="E189" s="222"/>
      <c r="F189" s="222"/>
      <c r="G189" s="222"/>
      <c r="H189" s="175"/>
      <c r="I189" s="175"/>
      <c r="J189" s="175"/>
      <c r="K189" s="175"/>
      <c r="L189" s="175"/>
      <c r="M189" s="175"/>
    </row>
    <row r="190" spans="1:13" ht="12.75">
      <c r="A190" s="219"/>
      <c r="B190" s="221"/>
      <c r="C190" s="222"/>
      <c r="D190" s="222"/>
      <c r="E190" s="222"/>
      <c r="F190" s="222"/>
      <c r="G190" s="222"/>
      <c r="H190" s="175"/>
      <c r="I190" s="175"/>
      <c r="J190" s="175"/>
      <c r="K190" s="175"/>
      <c r="L190" s="175"/>
      <c r="M190" s="175"/>
    </row>
    <row r="191" spans="1:13" ht="12.75">
      <c r="A191" s="219"/>
      <c r="B191" s="221"/>
      <c r="C191" s="222"/>
      <c r="D191" s="222"/>
      <c r="E191" s="222"/>
      <c r="F191" s="222"/>
      <c r="G191" s="222"/>
      <c r="H191" s="175"/>
      <c r="I191" s="175"/>
      <c r="J191" s="175"/>
      <c r="K191" s="175"/>
      <c r="L191" s="175"/>
      <c r="M191" s="175"/>
    </row>
    <row r="192" spans="1:13" ht="12.75">
      <c r="A192" s="219"/>
      <c r="B192" s="221"/>
      <c r="C192" s="222"/>
      <c r="D192" s="222"/>
      <c r="E192" s="222"/>
      <c r="F192" s="222"/>
      <c r="G192" s="222"/>
      <c r="H192" s="175"/>
      <c r="I192" s="175"/>
      <c r="J192" s="175"/>
      <c r="K192" s="175"/>
      <c r="L192" s="175"/>
      <c r="M192" s="175"/>
    </row>
    <row r="193" spans="1:13" ht="12.75">
      <c r="A193" s="219"/>
      <c r="B193" s="221"/>
      <c r="C193" s="222"/>
      <c r="D193" s="222"/>
      <c r="E193" s="222"/>
      <c r="F193" s="222"/>
      <c r="G193" s="222"/>
      <c r="H193" s="175"/>
      <c r="I193" s="175"/>
      <c r="J193" s="175"/>
      <c r="K193" s="175"/>
      <c r="L193" s="175"/>
      <c r="M193" s="175"/>
    </row>
    <row r="194" spans="1:13" ht="12.75">
      <c r="A194" s="219"/>
      <c r="B194" s="221"/>
      <c r="C194" s="222"/>
      <c r="D194" s="222"/>
      <c r="E194" s="222"/>
      <c r="F194" s="222"/>
      <c r="G194" s="222"/>
      <c r="H194" s="175"/>
      <c r="I194" s="175"/>
      <c r="J194" s="175"/>
      <c r="K194" s="175"/>
      <c r="L194" s="175"/>
      <c r="M194" s="175"/>
    </row>
    <row r="195" spans="1:13" ht="12.75">
      <c r="A195" s="219"/>
      <c r="B195" s="221"/>
      <c r="C195" s="222"/>
      <c r="D195" s="222"/>
      <c r="E195" s="222"/>
      <c r="F195" s="222"/>
      <c r="G195" s="222"/>
      <c r="H195" s="175"/>
      <c r="I195" s="175"/>
      <c r="J195" s="175"/>
      <c r="K195" s="175"/>
      <c r="L195" s="175"/>
      <c r="M195" s="175"/>
    </row>
    <row r="196" spans="1:13" ht="12.75">
      <c r="A196" s="219"/>
      <c r="B196" s="221"/>
      <c r="C196" s="222"/>
      <c r="D196" s="222"/>
      <c r="E196" s="222"/>
      <c r="F196" s="222"/>
      <c r="G196" s="222"/>
      <c r="H196" s="175"/>
      <c r="I196" s="175"/>
      <c r="J196" s="175"/>
      <c r="K196" s="175"/>
      <c r="L196" s="175"/>
      <c r="M196" s="175"/>
    </row>
    <row r="197" spans="1:13" ht="12.75">
      <c r="A197" s="219"/>
      <c r="B197" s="221"/>
      <c r="C197" s="222"/>
      <c r="D197" s="222"/>
      <c r="E197" s="222"/>
      <c r="F197" s="222"/>
      <c r="G197" s="222"/>
      <c r="H197" s="175"/>
      <c r="I197" s="175"/>
      <c r="J197" s="175"/>
      <c r="K197" s="175"/>
      <c r="L197" s="175"/>
      <c r="M197" s="175"/>
    </row>
    <row r="198" spans="1:13" ht="12.75">
      <c r="A198" s="219"/>
      <c r="B198" s="221"/>
      <c r="C198" s="222"/>
      <c r="D198" s="222"/>
      <c r="E198" s="222"/>
      <c r="F198" s="222"/>
      <c r="G198" s="222"/>
      <c r="H198" s="175"/>
      <c r="I198" s="175"/>
      <c r="J198" s="175"/>
      <c r="K198" s="175"/>
      <c r="L198" s="175"/>
      <c r="M198" s="175"/>
    </row>
    <row r="199" spans="1:13" ht="12.75">
      <c r="A199" s="219"/>
      <c r="B199" s="221"/>
      <c r="C199" s="222"/>
      <c r="D199" s="222"/>
      <c r="E199" s="222"/>
      <c r="F199" s="222"/>
      <c r="G199" s="222"/>
      <c r="H199" s="175"/>
      <c r="I199" s="175"/>
      <c r="J199" s="175"/>
      <c r="K199" s="175"/>
      <c r="L199" s="175"/>
      <c r="M199" s="175"/>
    </row>
    <row r="200" spans="1:13" ht="12.75">
      <c r="A200" s="219"/>
      <c r="B200" s="221"/>
      <c r="C200" s="222"/>
      <c r="D200" s="222"/>
      <c r="E200" s="222"/>
      <c r="F200" s="222"/>
      <c r="G200" s="222"/>
      <c r="H200" s="175"/>
      <c r="I200" s="175"/>
      <c r="J200" s="175"/>
      <c r="K200" s="175"/>
      <c r="L200" s="175"/>
      <c r="M200" s="175"/>
    </row>
    <row r="201" spans="1:13" ht="12.75">
      <c r="A201" s="219"/>
      <c r="B201" s="221"/>
      <c r="C201" s="222"/>
      <c r="D201" s="222"/>
      <c r="E201" s="222"/>
      <c r="F201" s="222"/>
      <c r="G201" s="222"/>
      <c r="H201" s="175"/>
      <c r="I201" s="175"/>
      <c r="J201" s="175"/>
      <c r="K201" s="175"/>
      <c r="L201" s="175"/>
      <c r="M201" s="175"/>
    </row>
    <row r="202" spans="1:13" ht="12.75">
      <c r="A202" s="219"/>
      <c r="B202" s="221"/>
      <c r="C202" s="222"/>
      <c r="D202" s="222"/>
      <c r="E202" s="222"/>
      <c r="F202" s="222"/>
      <c r="G202" s="222"/>
      <c r="H202" s="175"/>
      <c r="I202" s="175"/>
      <c r="J202" s="175"/>
      <c r="K202" s="175"/>
      <c r="L202" s="175"/>
      <c r="M202" s="175"/>
    </row>
    <row r="203" spans="1:13" ht="12.75">
      <c r="A203" s="219"/>
      <c r="B203" s="221"/>
      <c r="C203" s="222"/>
      <c r="D203" s="222"/>
      <c r="E203" s="222"/>
      <c r="F203" s="222"/>
      <c r="G203" s="222"/>
      <c r="H203" s="175"/>
      <c r="I203" s="175"/>
      <c r="J203" s="175"/>
      <c r="K203" s="175"/>
      <c r="L203" s="175"/>
      <c r="M203" s="175"/>
    </row>
    <row r="204" spans="1:13" ht="12.75">
      <c r="A204" s="219"/>
      <c r="B204" s="221"/>
      <c r="C204" s="222"/>
      <c r="D204" s="222"/>
      <c r="E204" s="222"/>
      <c r="F204" s="222"/>
      <c r="G204" s="222"/>
      <c r="H204" s="175"/>
      <c r="I204" s="175"/>
      <c r="J204" s="175"/>
      <c r="K204" s="175"/>
      <c r="L204" s="175"/>
      <c r="M204" s="175"/>
    </row>
    <row r="205" spans="1:13" ht="12.75">
      <c r="A205" s="219"/>
      <c r="B205" s="221"/>
      <c r="C205" s="222"/>
      <c r="D205" s="222"/>
      <c r="E205" s="222"/>
      <c r="F205" s="222"/>
      <c r="G205" s="222"/>
      <c r="H205" s="175"/>
      <c r="I205" s="175"/>
      <c r="J205" s="175"/>
      <c r="K205" s="175"/>
      <c r="L205" s="175"/>
      <c r="M205" s="175"/>
    </row>
    <row r="206" spans="1:13" ht="12.75">
      <c r="A206" s="219"/>
      <c r="B206" s="221"/>
      <c r="C206" s="222"/>
      <c r="D206" s="222"/>
      <c r="E206" s="222"/>
      <c r="F206" s="222"/>
      <c r="G206" s="222"/>
      <c r="H206" s="175"/>
      <c r="I206" s="175"/>
      <c r="J206" s="175"/>
      <c r="K206" s="175"/>
      <c r="L206" s="175"/>
      <c r="M206" s="175"/>
    </row>
    <row r="207" spans="1:13" ht="12.75">
      <c r="A207" s="219"/>
      <c r="B207" s="221"/>
      <c r="C207" s="222"/>
      <c r="D207" s="222"/>
      <c r="E207" s="222"/>
      <c r="F207" s="222"/>
      <c r="G207" s="222"/>
      <c r="H207" s="175"/>
      <c r="I207" s="175"/>
      <c r="J207" s="175"/>
      <c r="K207" s="175"/>
      <c r="L207" s="175"/>
      <c r="M207" s="175"/>
    </row>
    <row r="208" spans="1:13" ht="12.75">
      <c r="A208" s="219"/>
      <c r="B208" s="221"/>
      <c r="C208" s="222"/>
      <c r="D208" s="222"/>
      <c r="E208" s="222"/>
      <c r="F208" s="222"/>
      <c r="G208" s="222"/>
      <c r="H208" s="175"/>
      <c r="I208" s="175"/>
      <c r="J208" s="175"/>
      <c r="K208" s="175"/>
      <c r="L208" s="175"/>
      <c r="M208" s="175"/>
    </row>
    <row r="209" spans="1:13" ht="12.75">
      <c r="A209" s="219"/>
      <c r="B209" s="221"/>
      <c r="C209" s="222"/>
      <c r="D209" s="222"/>
      <c r="E209" s="222"/>
      <c r="F209" s="222"/>
      <c r="G209" s="222"/>
      <c r="H209" s="175"/>
      <c r="I209" s="175"/>
      <c r="J209" s="175"/>
      <c r="K209" s="175"/>
      <c r="L209" s="175"/>
      <c r="M209" s="175"/>
    </row>
    <row r="210" spans="1:13" ht="12.75">
      <c r="A210" s="219"/>
      <c r="B210" s="221"/>
      <c r="C210" s="222"/>
      <c r="D210" s="222"/>
      <c r="E210" s="222"/>
      <c r="F210" s="222"/>
      <c r="G210" s="222"/>
      <c r="H210" s="175"/>
      <c r="I210" s="175"/>
      <c r="J210" s="175"/>
      <c r="K210" s="175"/>
      <c r="L210" s="175"/>
      <c r="M210" s="175"/>
    </row>
    <row r="211" spans="1:13" ht="12.75">
      <c r="A211" s="219"/>
      <c r="B211" s="221"/>
      <c r="C211" s="222"/>
      <c r="D211" s="222"/>
      <c r="E211" s="222"/>
      <c r="F211" s="222"/>
      <c r="G211" s="222"/>
      <c r="H211" s="175"/>
      <c r="I211" s="175"/>
      <c r="J211" s="175"/>
      <c r="K211" s="175"/>
      <c r="L211" s="175"/>
      <c r="M211" s="175"/>
    </row>
    <row r="212" spans="1:13" ht="12.75">
      <c r="A212" s="219"/>
      <c r="B212" s="221"/>
      <c r="C212" s="222"/>
      <c r="D212" s="222"/>
      <c r="E212" s="222"/>
      <c r="F212" s="222"/>
      <c r="G212" s="222"/>
      <c r="H212" s="175"/>
      <c r="I212" s="175"/>
      <c r="J212" s="175"/>
      <c r="K212" s="175"/>
      <c r="L212" s="175"/>
      <c r="M212" s="175"/>
    </row>
    <row r="213" spans="1:13" ht="12.75">
      <c r="A213" s="219"/>
      <c r="B213" s="221"/>
      <c r="C213" s="222"/>
      <c r="D213" s="222"/>
      <c r="E213" s="222"/>
      <c r="F213" s="222"/>
      <c r="G213" s="222"/>
      <c r="H213" s="175"/>
      <c r="I213" s="175"/>
      <c r="J213" s="175"/>
      <c r="K213" s="175"/>
      <c r="L213" s="175"/>
      <c r="M213" s="175"/>
    </row>
    <row r="214" spans="1:13" ht="12.75">
      <c r="A214" s="219"/>
      <c r="B214" s="221"/>
      <c r="C214" s="222"/>
      <c r="D214" s="222"/>
      <c r="E214" s="222"/>
      <c r="F214" s="222"/>
      <c r="G214" s="222"/>
      <c r="H214" s="175"/>
      <c r="I214" s="175"/>
      <c r="J214" s="175"/>
      <c r="K214" s="175"/>
      <c r="L214" s="175"/>
      <c r="M214" s="175"/>
    </row>
    <row r="215" spans="1:13" ht="12.75">
      <c r="A215" s="219"/>
      <c r="B215" s="221"/>
      <c r="C215" s="222"/>
      <c r="D215" s="222"/>
      <c r="E215" s="222"/>
      <c r="F215" s="222"/>
      <c r="G215" s="222"/>
      <c r="H215" s="175"/>
      <c r="I215" s="175"/>
      <c r="J215" s="175"/>
      <c r="K215" s="175"/>
      <c r="L215" s="175"/>
      <c r="M215" s="175"/>
    </row>
    <row r="216" spans="1:13" ht="12.75">
      <c r="A216" s="219"/>
      <c r="B216" s="221"/>
      <c r="C216" s="222"/>
      <c r="D216" s="222"/>
      <c r="E216" s="222"/>
      <c r="F216" s="222"/>
      <c r="G216" s="222"/>
      <c r="H216" s="175"/>
      <c r="I216" s="175"/>
      <c r="J216" s="175"/>
      <c r="K216" s="175"/>
      <c r="L216" s="175"/>
      <c r="M216" s="175"/>
    </row>
    <row r="217" spans="1:13" ht="12.75">
      <c r="A217" s="219"/>
      <c r="B217" s="221"/>
      <c r="C217" s="222"/>
      <c r="D217" s="222"/>
      <c r="E217" s="222"/>
      <c r="F217" s="222"/>
      <c r="G217" s="222"/>
      <c r="H217" s="175"/>
      <c r="I217" s="175"/>
      <c r="J217" s="175"/>
      <c r="K217" s="175"/>
      <c r="L217" s="175"/>
      <c r="M217" s="175"/>
    </row>
    <row r="218" spans="1:13" ht="12.75">
      <c r="A218" s="219"/>
      <c r="B218" s="221"/>
      <c r="C218" s="222"/>
      <c r="D218" s="222"/>
      <c r="E218" s="222"/>
      <c r="F218" s="222"/>
      <c r="G218" s="222"/>
      <c r="H218" s="175"/>
      <c r="I218" s="175"/>
      <c r="J218" s="175"/>
      <c r="K218" s="175"/>
      <c r="L218" s="175"/>
      <c r="M218" s="175"/>
    </row>
    <row r="219" spans="1:13" ht="12.75">
      <c r="A219" s="219"/>
      <c r="B219" s="221"/>
      <c r="C219" s="222"/>
      <c r="D219" s="222"/>
      <c r="E219" s="222"/>
      <c r="F219" s="222"/>
      <c r="G219" s="222"/>
      <c r="H219" s="175"/>
      <c r="I219" s="175"/>
      <c r="J219" s="175"/>
      <c r="K219" s="175"/>
      <c r="L219" s="175"/>
      <c r="M219" s="175"/>
    </row>
    <row r="220" spans="1:13" ht="12.75">
      <c r="A220" s="219"/>
      <c r="B220" s="221"/>
      <c r="C220" s="222"/>
      <c r="D220" s="222"/>
      <c r="E220" s="222"/>
      <c r="F220" s="222"/>
      <c r="G220" s="222"/>
      <c r="H220" s="175"/>
      <c r="I220" s="175"/>
      <c r="J220" s="175"/>
      <c r="K220" s="175"/>
      <c r="L220" s="175"/>
      <c r="M220" s="175"/>
    </row>
    <row r="221" spans="1:13" ht="12.75">
      <c r="A221" s="219"/>
      <c r="B221" s="221"/>
      <c r="C221" s="222"/>
      <c r="D221" s="222"/>
      <c r="E221" s="222"/>
      <c r="F221" s="222"/>
      <c r="G221" s="222"/>
      <c r="H221" s="175"/>
      <c r="I221" s="175"/>
      <c r="J221" s="175"/>
      <c r="K221" s="175"/>
      <c r="L221" s="175"/>
      <c r="M221" s="175"/>
    </row>
    <row r="222" spans="1:13" ht="12.75">
      <c r="A222" s="219"/>
      <c r="B222" s="221"/>
      <c r="C222" s="222"/>
      <c r="D222" s="222"/>
      <c r="E222" s="222"/>
      <c r="F222" s="222"/>
      <c r="G222" s="222"/>
      <c r="H222" s="175"/>
      <c r="I222" s="175"/>
      <c r="J222" s="175"/>
      <c r="K222" s="175"/>
      <c r="L222" s="175"/>
      <c r="M222" s="175"/>
    </row>
    <row r="223" spans="1:13" ht="12.75">
      <c r="A223" s="219"/>
      <c r="B223" s="221"/>
      <c r="C223" s="222"/>
      <c r="D223" s="222"/>
      <c r="E223" s="222"/>
      <c r="F223" s="222"/>
      <c r="G223" s="222"/>
      <c r="H223" s="175"/>
      <c r="I223" s="175"/>
      <c r="J223" s="175"/>
      <c r="K223" s="175"/>
      <c r="L223" s="175"/>
      <c r="M223" s="175"/>
    </row>
    <row r="224" spans="1:13" ht="12.75">
      <c r="A224" s="219"/>
      <c r="B224" s="221"/>
      <c r="C224" s="222"/>
      <c r="D224" s="222"/>
      <c r="E224" s="222"/>
      <c r="F224" s="222"/>
      <c r="G224" s="222"/>
      <c r="H224" s="175"/>
      <c r="I224" s="175"/>
      <c r="J224" s="175"/>
      <c r="K224" s="175"/>
      <c r="L224" s="175"/>
      <c r="M224" s="175"/>
    </row>
    <row r="225" spans="1:13" ht="12.75">
      <c r="A225" s="219"/>
      <c r="B225" s="221"/>
      <c r="C225" s="222"/>
      <c r="D225" s="222"/>
      <c r="E225" s="222"/>
      <c r="F225" s="222"/>
      <c r="G225" s="222"/>
      <c r="H225" s="175"/>
      <c r="I225" s="175"/>
      <c r="J225" s="175"/>
      <c r="K225" s="175"/>
      <c r="L225" s="175"/>
      <c r="M225" s="175"/>
    </row>
    <row r="226" spans="1:13" ht="12.75">
      <c r="A226" s="219"/>
      <c r="B226" s="221"/>
      <c r="C226" s="222"/>
      <c r="D226" s="222"/>
      <c r="E226" s="222"/>
      <c r="F226" s="222"/>
      <c r="G226" s="222"/>
      <c r="H226" s="175"/>
      <c r="I226" s="175"/>
      <c r="J226" s="175"/>
      <c r="K226" s="175"/>
      <c r="L226" s="175"/>
      <c r="M226" s="175"/>
    </row>
    <row r="227" spans="1:13" ht="12.75">
      <c r="A227" s="219"/>
      <c r="B227" s="221"/>
      <c r="C227" s="222"/>
      <c r="D227" s="222"/>
      <c r="E227" s="222"/>
      <c r="F227" s="222"/>
      <c r="G227" s="222"/>
      <c r="H227" s="175"/>
      <c r="I227" s="175"/>
      <c r="J227" s="175"/>
      <c r="K227" s="175"/>
      <c r="L227" s="175"/>
      <c r="M227" s="175"/>
    </row>
    <row r="228" spans="1:13" ht="12.75">
      <c r="A228" s="219"/>
      <c r="B228" s="221"/>
      <c r="C228" s="222"/>
      <c r="D228" s="222"/>
      <c r="E228" s="222"/>
      <c r="F228" s="222"/>
      <c r="G228" s="222"/>
      <c r="H228" s="175"/>
      <c r="I228" s="175"/>
      <c r="J228" s="175"/>
      <c r="K228" s="175"/>
      <c r="L228" s="175"/>
      <c r="M228" s="175"/>
    </row>
    <row r="229" spans="1:13" ht="12.75">
      <c r="A229" s="219"/>
      <c r="B229" s="221"/>
      <c r="C229" s="222"/>
      <c r="D229" s="222"/>
      <c r="E229" s="222"/>
      <c r="F229" s="222"/>
      <c r="G229" s="222"/>
      <c r="H229" s="175"/>
      <c r="I229" s="175"/>
      <c r="J229" s="175"/>
      <c r="K229" s="175"/>
      <c r="L229" s="175"/>
      <c r="M229" s="175"/>
    </row>
    <row r="230" spans="1:13" ht="12.75">
      <c r="A230" s="219"/>
      <c r="B230" s="221"/>
      <c r="C230" s="222"/>
      <c r="D230" s="222"/>
      <c r="E230" s="222"/>
      <c r="F230" s="222"/>
      <c r="G230" s="222"/>
      <c r="H230" s="175"/>
      <c r="I230" s="175"/>
      <c r="J230" s="175"/>
      <c r="K230" s="175"/>
      <c r="L230" s="175"/>
      <c r="M230" s="175"/>
    </row>
    <row r="231" spans="1:13" ht="12.75">
      <c r="A231" s="219"/>
      <c r="B231" s="221"/>
      <c r="C231" s="222"/>
      <c r="D231" s="222"/>
      <c r="E231" s="222"/>
      <c r="F231" s="222"/>
      <c r="G231" s="222"/>
      <c r="H231" s="175"/>
      <c r="I231" s="175"/>
      <c r="J231" s="175"/>
      <c r="K231" s="175"/>
      <c r="L231" s="175"/>
      <c r="M231" s="175"/>
    </row>
    <row r="232" spans="1:13" ht="12.75">
      <c r="A232" s="219"/>
      <c r="B232" s="221"/>
      <c r="C232" s="222"/>
      <c r="D232" s="222"/>
      <c r="E232" s="222"/>
      <c r="F232" s="222"/>
      <c r="G232" s="222"/>
      <c r="H232" s="175"/>
      <c r="I232" s="175"/>
      <c r="J232" s="175"/>
      <c r="K232" s="175"/>
      <c r="L232" s="175"/>
      <c r="M232" s="175"/>
    </row>
    <row r="233" spans="1:13" ht="12.75">
      <c r="A233" s="219"/>
      <c r="B233" s="221"/>
      <c r="C233" s="222"/>
      <c r="D233" s="222"/>
      <c r="E233" s="222"/>
      <c r="F233" s="222"/>
      <c r="G233" s="222"/>
      <c r="H233" s="175"/>
      <c r="I233" s="175"/>
      <c r="J233" s="175"/>
      <c r="K233" s="175"/>
      <c r="L233" s="175"/>
      <c r="M233" s="175"/>
    </row>
    <row r="234" spans="1:13" ht="12.75">
      <c r="A234" s="219"/>
      <c r="B234" s="221"/>
      <c r="C234" s="222"/>
      <c r="D234" s="222"/>
      <c r="E234" s="222"/>
      <c r="F234" s="222"/>
      <c r="G234" s="222"/>
      <c r="H234" s="175"/>
      <c r="I234" s="175"/>
      <c r="J234" s="175"/>
      <c r="K234" s="175"/>
      <c r="L234" s="175"/>
      <c r="M234" s="175"/>
    </row>
    <row r="235" spans="1:13" ht="12.75">
      <c r="A235" s="219"/>
      <c r="B235" s="221"/>
      <c r="C235" s="222"/>
      <c r="D235" s="222"/>
      <c r="E235" s="222"/>
      <c r="F235" s="222"/>
      <c r="G235" s="222"/>
      <c r="H235" s="175"/>
      <c r="I235" s="175"/>
      <c r="J235" s="175"/>
      <c r="K235" s="175"/>
      <c r="L235" s="175"/>
      <c r="M235" s="175"/>
    </row>
    <row r="236" spans="1:13" ht="12.75">
      <c r="A236" s="219"/>
      <c r="B236" s="221"/>
      <c r="C236" s="222"/>
      <c r="D236" s="222"/>
      <c r="E236" s="222"/>
      <c r="F236" s="222"/>
      <c r="G236" s="222"/>
      <c r="H236" s="175"/>
      <c r="I236" s="175"/>
      <c r="J236" s="175"/>
      <c r="K236" s="175"/>
      <c r="L236" s="175"/>
      <c r="M236" s="175"/>
    </row>
    <row r="237" spans="1:13" ht="12.75">
      <c r="A237" s="219"/>
      <c r="B237" s="221"/>
      <c r="C237" s="222"/>
      <c r="D237" s="222"/>
      <c r="E237" s="222"/>
      <c r="F237" s="222"/>
      <c r="G237" s="222"/>
      <c r="H237" s="175"/>
      <c r="I237" s="175"/>
      <c r="J237" s="175"/>
      <c r="K237" s="175"/>
      <c r="L237" s="175"/>
      <c r="M237" s="175"/>
    </row>
    <row r="238" spans="1:13" ht="12.75">
      <c r="A238" s="219"/>
      <c r="B238" s="221"/>
      <c r="C238" s="222"/>
      <c r="D238" s="222"/>
      <c r="E238" s="222"/>
      <c r="F238" s="222"/>
      <c r="G238" s="222"/>
      <c r="H238" s="175"/>
      <c r="I238" s="175"/>
      <c r="J238" s="175"/>
      <c r="K238" s="175"/>
      <c r="L238" s="175"/>
      <c r="M238" s="175"/>
    </row>
    <row r="239" spans="1:13" ht="12.75">
      <c r="A239" s="219"/>
      <c r="B239" s="221"/>
      <c r="C239" s="222"/>
      <c r="D239" s="222"/>
      <c r="E239" s="222"/>
      <c r="F239" s="222"/>
      <c r="G239" s="222"/>
      <c r="H239" s="175"/>
      <c r="I239" s="175"/>
      <c r="J239" s="175"/>
      <c r="K239" s="175"/>
      <c r="L239" s="175"/>
      <c r="M239" s="175"/>
    </row>
    <row r="240" spans="1:13" ht="12.75">
      <c r="A240" s="219"/>
      <c r="B240" s="221"/>
      <c r="C240" s="222"/>
      <c r="D240" s="222"/>
      <c r="E240" s="222"/>
      <c r="F240" s="222"/>
      <c r="G240" s="222"/>
      <c r="H240" s="175"/>
      <c r="I240" s="175"/>
      <c r="J240" s="175"/>
      <c r="K240" s="175"/>
      <c r="L240" s="175"/>
      <c r="M240" s="175"/>
    </row>
    <row r="241" spans="1:13" ht="12.75">
      <c r="A241" s="219"/>
      <c r="B241" s="221"/>
      <c r="C241" s="222"/>
      <c r="D241" s="222"/>
      <c r="E241" s="222"/>
      <c r="F241" s="222"/>
      <c r="G241" s="222"/>
      <c r="H241" s="175"/>
      <c r="I241" s="175"/>
      <c r="J241" s="175"/>
      <c r="K241" s="175"/>
      <c r="L241" s="175"/>
      <c r="M241" s="175"/>
    </row>
    <row r="242" spans="1:13" ht="12.75">
      <c r="A242" s="219"/>
      <c r="B242" s="221"/>
      <c r="C242" s="222"/>
      <c r="D242" s="222"/>
      <c r="E242" s="222"/>
      <c r="F242" s="222"/>
      <c r="G242" s="222"/>
      <c r="H242" s="175"/>
      <c r="I242" s="175"/>
      <c r="J242" s="175"/>
      <c r="K242" s="175"/>
      <c r="L242" s="175"/>
      <c r="M242" s="175"/>
    </row>
    <row r="243" spans="1:13" ht="12.75">
      <c r="A243" s="219"/>
      <c r="B243" s="221"/>
      <c r="C243" s="222"/>
      <c r="D243" s="222"/>
      <c r="E243" s="222"/>
      <c r="F243" s="222"/>
      <c r="G243" s="222"/>
      <c r="H243" s="175"/>
      <c r="I243" s="175"/>
      <c r="J243" s="175"/>
      <c r="K243" s="175"/>
      <c r="L243" s="175"/>
      <c r="M243" s="175"/>
    </row>
    <row r="244" spans="1:13" ht="12.75">
      <c r="A244" s="219"/>
      <c r="B244" s="221"/>
      <c r="C244" s="222"/>
      <c r="D244" s="222"/>
      <c r="E244" s="222"/>
      <c r="F244" s="222"/>
      <c r="G244" s="222"/>
      <c r="H244" s="175"/>
      <c r="I244" s="175"/>
      <c r="J244" s="175"/>
      <c r="K244" s="175"/>
      <c r="L244" s="175"/>
      <c r="M244" s="175"/>
    </row>
    <row r="245" spans="1:13" ht="12.75">
      <c r="A245" s="219"/>
      <c r="B245" s="221"/>
      <c r="C245" s="222"/>
      <c r="D245" s="222"/>
      <c r="E245" s="222"/>
      <c r="F245" s="222"/>
      <c r="G245" s="222"/>
      <c r="H245" s="175"/>
      <c r="I245" s="175"/>
      <c r="J245" s="175"/>
      <c r="K245" s="175"/>
      <c r="L245" s="175"/>
      <c r="M245" s="175"/>
    </row>
    <row r="246" spans="1:5" ht="12.75">
      <c r="A246" s="219"/>
      <c r="B246" s="221"/>
      <c r="C246" s="222"/>
      <c r="D246" s="222"/>
      <c r="E246" s="222"/>
    </row>
    <row r="247" spans="1:5" ht="12.75">
      <c r="A247" s="219"/>
      <c r="B247" s="221"/>
      <c r="C247" s="222"/>
      <c r="D247" s="222"/>
      <c r="E247" s="222"/>
    </row>
    <row r="248" spans="1:5" ht="12.75">
      <c r="A248" s="219"/>
      <c r="B248" s="221"/>
      <c r="C248" s="222"/>
      <c r="D248" s="222"/>
      <c r="E248" s="222"/>
    </row>
    <row r="249" spans="1:5" ht="12.75">
      <c r="A249" s="219"/>
      <c r="B249" s="221"/>
      <c r="C249" s="222"/>
      <c r="D249" s="222"/>
      <c r="E249" s="222"/>
    </row>
    <row r="250" spans="1:5" ht="12.75">
      <c r="A250" s="219"/>
      <c r="B250" s="221"/>
      <c r="C250" s="222"/>
      <c r="D250" s="222"/>
      <c r="E250" s="222"/>
    </row>
    <row r="251" spans="1:5" ht="12.75">
      <c r="A251" s="219"/>
      <c r="B251" s="221"/>
      <c r="C251" s="222"/>
      <c r="D251" s="222"/>
      <c r="E251" s="222"/>
    </row>
    <row r="252" spans="1:5" ht="12.75">
      <c r="A252" s="219"/>
      <c r="B252" s="221"/>
      <c r="C252" s="222"/>
      <c r="D252" s="222"/>
      <c r="E252" s="222"/>
    </row>
    <row r="253" spans="1:5" ht="12.75">
      <c r="A253" s="219"/>
      <c r="B253" s="221"/>
      <c r="C253" s="222"/>
      <c r="D253" s="222"/>
      <c r="E253" s="222"/>
    </row>
    <row r="254" spans="1:5" ht="12.75">
      <c r="A254" s="219"/>
      <c r="B254" s="221"/>
      <c r="C254" s="222"/>
      <c r="D254" s="222"/>
      <c r="E254" s="222"/>
    </row>
    <row r="255" spans="1:5" ht="12.75">
      <c r="A255" s="219"/>
      <c r="B255" s="221"/>
      <c r="C255" s="222"/>
      <c r="D255" s="222"/>
      <c r="E255" s="222"/>
    </row>
    <row r="256" spans="1:5" ht="12.75">
      <c r="A256" s="219"/>
      <c r="B256" s="221"/>
      <c r="C256" s="222"/>
      <c r="D256" s="222"/>
      <c r="E256" s="222"/>
    </row>
    <row r="257" spans="1:5" ht="12.75">
      <c r="A257" s="219"/>
      <c r="B257" s="221"/>
      <c r="C257" s="222"/>
      <c r="D257" s="222"/>
      <c r="E257" s="222"/>
    </row>
    <row r="258" spans="1:5" ht="12.75">
      <c r="A258" s="219"/>
      <c r="B258" s="221"/>
      <c r="C258" s="222"/>
      <c r="D258" s="222"/>
      <c r="E258" s="222"/>
    </row>
    <row r="259" spans="1:5" ht="12.75">
      <c r="A259" s="219"/>
      <c r="B259" s="221"/>
      <c r="C259" s="222"/>
      <c r="D259" s="222"/>
      <c r="E259" s="222"/>
    </row>
    <row r="260" spans="1:5" ht="12.75">
      <c r="A260" s="219"/>
      <c r="B260" s="221"/>
      <c r="C260" s="222"/>
      <c r="D260" s="222"/>
      <c r="E260" s="222"/>
    </row>
    <row r="261" spans="1:5" ht="12.75">
      <c r="A261" s="219"/>
      <c r="B261" s="221"/>
      <c r="C261" s="222"/>
      <c r="D261" s="222"/>
      <c r="E261" s="222"/>
    </row>
    <row r="262" spans="1:5" ht="12.75">
      <c r="A262" s="219"/>
      <c r="B262" s="221"/>
      <c r="C262" s="222"/>
      <c r="D262" s="222"/>
      <c r="E262" s="222"/>
    </row>
    <row r="263" spans="1:5" ht="12.75">
      <c r="A263" s="219"/>
      <c r="B263" s="221"/>
      <c r="C263" s="222"/>
      <c r="D263" s="222"/>
      <c r="E263" s="222"/>
    </row>
    <row r="264" spans="1:5" ht="12.75">
      <c r="A264" s="219"/>
      <c r="B264" s="221"/>
      <c r="C264" s="222"/>
      <c r="D264" s="222"/>
      <c r="E264" s="222"/>
    </row>
    <row r="265" spans="1:5" ht="12.75">
      <c r="A265" s="219"/>
      <c r="B265" s="221"/>
      <c r="C265" s="222"/>
      <c r="D265" s="222"/>
      <c r="E265" s="222"/>
    </row>
    <row r="266" spans="1:5" ht="12.75">
      <c r="A266" s="219"/>
      <c r="B266" s="221"/>
      <c r="C266" s="222"/>
      <c r="D266" s="222"/>
      <c r="E266" s="222"/>
    </row>
    <row r="267" spans="1:5" ht="12.75">
      <c r="A267" s="219"/>
      <c r="B267" s="221"/>
      <c r="C267" s="222"/>
      <c r="D267" s="222"/>
      <c r="E267" s="222"/>
    </row>
    <row r="268" spans="1:5" ht="12.75">
      <c r="A268" s="219"/>
      <c r="B268" s="221"/>
      <c r="C268" s="222"/>
      <c r="D268" s="222"/>
      <c r="E268" s="222"/>
    </row>
    <row r="269" spans="1:5" ht="12.75">
      <c r="A269" s="219"/>
      <c r="B269" s="221"/>
      <c r="C269" s="222"/>
      <c r="D269" s="222"/>
      <c r="E269" s="222"/>
    </row>
    <row r="270" spans="1:5" ht="12.75">
      <c r="A270" s="219"/>
      <c r="B270" s="221"/>
      <c r="C270" s="222"/>
      <c r="D270" s="222"/>
      <c r="E270" s="222"/>
    </row>
    <row r="271" spans="1:5" ht="12.75">
      <c r="A271" s="219"/>
      <c r="B271" s="221"/>
      <c r="C271" s="222"/>
      <c r="D271" s="222"/>
      <c r="E271" s="222"/>
    </row>
    <row r="272" spans="1:5" ht="12.75">
      <c r="A272" s="219"/>
      <c r="B272" s="221"/>
      <c r="C272" s="222"/>
      <c r="D272" s="222"/>
      <c r="E272" s="222"/>
    </row>
    <row r="273" spans="1:5" ht="12.75">
      <c r="A273" s="219"/>
      <c r="B273" s="221"/>
      <c r="C273" s="222"/>
      <c r="D273" s="222"/>
      <c r="E273" s="222"/>
    </row>
    <row r="274" spans="1:5" ht="12.75">
      <c r="A274" s="219"/>
      <c r="B274" s="221"/>
      <c r="C274" s="222"/>
      <c r="D274" s="222"/>
      <c r="E274" s="222"/>
    </row>
    <row r="275" spans="1:5" ht="12.75">
      <c r="A275" s="219"/>
      <c r="B275" s="221"/>
      <c r="C275" s="222"/>
      <c r="D275" s="222"/>
      <c r="E275" s="222"/>
    </row>
    <row r="276" spans="1:5" ht="12.75">
      <c r="A276" s="219"/>
      <c r="B276" s="221"/>
      <c r="C276" s="222"/>
      <c r="D276" s="222"/>
      <c r="E276" s="222"/>
    </row>
    <row r="277" spans="1:5" ht="12.75">
      <c r="A277" s="219"/>
      <c r="B277" s="221"/>
      <c r="C277" s="222"/>
      <c r="D277" s="222"/>
      <c r="E277" s="222"/>
    </row>
    <row r="278" spans="1:5" ht="12.75">
      <c r="A278" s="219"/>
      <c r="B278" s="221"/>
      <c r="C278" s="222"/>
      <c r="D278" s="222"/>
      <c r="E278" s="222"/>
    </row>
    <row r="279" spans="1:5" ht="12.75">
      <c r="A279" s="219"/>
      <c r="B279" s="221"/>
      <c r="C279" s="222"/>
      <c r="D279" s="222"/>
      <c r="E279" s="222"/>
    </row>
    <row r="280" spans="1:5" ht="12.75">
      <c r="A280" s="219"/>
      <c r="B280" s="221"/>
      <c r="C280" s="222"/>
      <c r="D280" s="222"/>
      <c r="E280" s="222"/>
    </row>
    <row r="281" spans="1:5" ht="12.75">
      <c r="A281" s="219"/>
      <c r="B281" s="221"/>
      <c r="C281" s="222"/>
      <c r="D281" s="222"/>
      <c r="E281" s="222"/>
    </row>
    <row r="282" spans="1:5" ht="12.75">
      <c r="A282" s="219"/>
      <c r="B282" s="221"/>
      <c r="C282" s="222"/>
      <c r="D282" s="222"/>
      <c r="E282" s="222"/>
    </row>
    <row r="283" spans="1:5" ht="12.75">
      <c r="A283" s="219"/>
      <c r="B283" s="221"/>
      <c r="C283" s="222"/>
      <c r="D283" s="222"/>
      <c r="E283" s="222"/>
    </row>
    <row r="284" spans="1:5" ht="12.75">
      <c r="A284" s="219"/>
      <c r="B284" s="221"/>
      <c r="C284" s="222"/>
      <c r="D284" s="222"/>
      <c r="E284" s="222"/>
    </row>
    <row r="285" spans="1:5" ht="12.75">
      <c r="A285" s="219"/>
      <c r="B285" s="221"/>
      <c r="C285" s="222"/>
      <c r="D285" s="222"/>
      <c r="E285" s="222"/>
    </row>
    <row r="286" spans="1:5" ht="12.75">
      <c r="A286" s="219"/>
      <c r="B286" s="221"/>
      <c r="C286" s="222"/>
      <c r="D286" s="222"/>
      <c r="E286" s="222"/>
    </row>
    <row r="287" spans="1:5" ht="12.75">
      <c r="A287" s="219"/>
      <c r="B287" s="221"/>
      <c r="C287" s="222"/>
      <c r="D287" s="222"/>
      <c r="E287" s="222"/>
    </row>
    <row r="288" spans="1:5" ht="12.75">
      <c r="A288" s="219"/>
      <c r="B288" s="221"/>
      <c r="C288" s="222"/>
      <c r="D288" s="222"/>
      <c r="E288" s="222"/>
    </row>
    <row r="289" spans="1:5" ht="12.75">
      <c r="A289" s="219"/>
      <c r="B289" s="221"/>
      <c r="C289" s="222"/>
      <c r="D289" s="222"/>
      <c r="E289" s="222"/>
    </row>
    <row r="290" spans="1:5" ht="12.75">
      <c r="A290" s="219"/>
      <c r="B290" s="221"/>
      <c r="C290" s="222"/>
      <c r="D290" s="222"/>
      <c r="E290" s="222"/>
    </row>
    <row r="291" spans="1:5" ht="12.75">
      <c r="A291" s="219"/>
      <c r="B291" s="221"/>
      <c r="C291" s="222"/>
      <c r="D291" s="222"/>
      <c r="E291" s="222"/>
    </row>
    <row r="292" spans="1:5" ht="12.75">
      <c r="A292" s="219"/>
      <c r="B292" s="221"/>
      <c r="C292" s="222"/>
      <c r="D292" s="222"/>
      <c r="E292" s="222"/>
    </row>
    <row r="293" spans="1:5" ht="12.75">
      <c r="A293" s="219"/>
      <c r="B293" s="221"/>
      <c r="C293" s="222"/>
      <c r="D293" s="222"/>
      <c r="E293" s="222"/>
    </row>
    <row r="294" spans="1:5" ht="12.75">
      <c r="A294" s="219"/>
      <c r="B294" s="221"/>
      <c r="C294" s="222"/>
      <c r="D294" s="222"/>
      <c r="E294" s="222"/>
    </row>
    <row r="295" spans="1:5" ht="12.75">
      <c r="A295" s="219"/>
      <c r="B295" s="221"/>
      <c r="C295" s="222"/>
      <c r="D295" s="222"/>
      <c r="E295" s="222"/>
    </row>
    <row r="296" spans="1:5" ht="12.75">
      <c r="A296" s="219"/>
      <c r="B296" s="221"/>
      <c r="C296" s="222"/>
      <c r="D296" s="222"/>
      <c r="E296" s="222"/>
    </row>
    <row r="297" spans="1:5" ht="12.75">
      <c r="A297" s="219"/>
      <c r="B297" s="221"/>
      <c r="C297" s="222"/>
      <c r="D297" s="222"/>
      <c r="E297" s="222"/>
    </row>
    <row r="298" spans="1:5" ht="12.75">
      <c r="A298" s="219"/>
      <c r="B298" s="221"/>
      <c r="C298" s="222"/>
      <c r="D298" s="222"/>
      <c r="E298" s="222"/>
    </row>
    <row r="299" spans="1:5" ht="12.75">
      <c r="A299" s="219"/>
      <c r="B299" s="221"/>
      <c r="C299" s="222"/>
      <c r="D299" s="222"/>
      <c r="E299" s="222"/>
    </row>
    <row r="300" spans="1:5" ht="12.75">
      <c r="A300" s="219"/>
      <c r="B300" s="221"/>
      <c r="C300" s="222"/>
      <c r="D300" s="222"/>
      <c r="E300" s="222"/>
    </row>
    <row r="301" spans="1:5" ht="12.75">
      <c r="A301" s="219"/>
      <c r="B301" s="221"/>
      <c r="C301" s="222"/>
      <c r="D301" s="222"/>
      <c r="E301" s="222"/>
    </row>
    <row r="302" spans="1:5" ht="12.75">
      <c r="A302" s="219"/>
      <c r="B302" s="221"/>
      <c r="C302" s="222"/>
      <c r="D302" s="222"/>
      <c r="E302" s="222"/>
    </row>
    <row r="303" spans="1:5" ht="12.75">
      <c r="A303" s="219"/>
      <c r="B303" s="221"/>
      <c r="C303" s="222"/>
      <c r="D303" s="222"/>
      <c r="E303" s="222"/>
    </row>
    <row r="304" spans="1:5" ht="12.75">
      <c r="A304" s="219"/>
      <c r="B304" s="221"/>
      <c r="C304" s="222"/>
      <c r="D304" s="222"/>
      <c r="E304" s="222"/>
    </row>
    <row r="305" spans="1:5" ht="12.75">
      <c r="A305" s="219"/>
      <c r="B305" s="221"/>
      <c r="C305" s="222"/>
      <c r="D305" s="222"/>
      <c r="E305" s="222"/>
    </row>
    <row r="306" spans="1:5" ht="12.75">
      <c r="A306" s="219"/>
      <c r="B306" s="221"/>
      <c r="C306" s="222"/>
      <c r="D306" s="222"/>
      <c r="E306" s="222"/>
    </row>
    <row r="307" spans="1:5" ht="12.75">
      <c r="A307" s="219"/>
      <c r="B307" s="221"/>
      <c r="C307" s="222"/>
      <c r="D307" s="222"/>
      <c r="E307" s="222"/>
    </row>
    <row r="308" spans="1:5" ht="12.75">
      <c r="A308" s="219"/>
      <c r="B308" s="221"/>
      <c r="C308" s="222"/>
      <c r="D308" s="222"/>
      <c r="E308" s="222"/>
    </row>
    <row r="309" spans="1:5" ht="12.75">
      <c r="A309" s="219"/>
      <c r="B309" s="221"/>
      <c r="C309" s="222"/>
      <c r="D309" s="222"/>
      <c r="E309" s="222"/>
    </row>
    <row r="310" spans="1:5" ht="12.75">
      <c r="A310" s="219"/>
      <c r="B310" s="221"/>
      <c r="C310" s="222"/>
      <c r="D310" s="222"/>
      <c r="E310" s="222"/>
    </row>
    <row r="311" spans="1:5" ht="12.75">
      <c r="A311" s="219"/>
      <c r="B311" s="221"/>
      <c r="C311" s="222"/>
      <c r="D311" s="222"/>
      <c r="E311" s="222"/>
    </row>
    <row r="312" spans="1:5" ht="12.75">
      <c r="A312" s="219"/>
      <c r="B312" s="221"/>
      <c r="C312" s="222"/>
      <c r="D312" s="222"/>
      <c r="E312" s="222"/>
    </row>
    <row r="313" spans="1:5" ht="12.75">
      <c r="A313" s="219"/>
      <c r="B313" s="221"/>
      <c r="C313" s="222"/>
      <c r="D313" s="222"/>
      <c r="E313" s="222"/>
    </row>
  </sheetData>
  <mergeCells count="8">
    <mergeCell ref="A3:D3"/>
    <mergeCell ref="C4:D4"/>
    <mergeCell ref="A1:F1"/>
    <mergeCell ref="A2:F2"/>
    <mergeCell ref="I53:I58"/>
    <mergeCell ref="A65:I65"/>
    <mergeCell ref="A67:H67"/>
    <mergeCell ref="A68:H6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="85" zoomScaleNormal="85" zoomScaleSheetLayoutView="100" workbookViewId="0" topLeftCell="A154">
      <selection activeCell="H162" sqref="H162"/>
    </sheetView>
  </sheetViews>
  <sheetFormatPr defaultColWidth="9.140625" defaultRowHeight="12.75"/>
  <cols>
    <col min="1" max="1" width="39.421875" style="121" customWidth="1"/>
    <col min="2" max="2" width="10.00390625" style="3" customWidth="1"/>
    <col min="3" max="3" width="10.57421875" style="3" customWidth="1"/>
    <col min="4" max="4" width="8.57421875" style="3" customWidth="1"/>
    <col min="5" max="5" width="14.00390625" style="122" customWidth="1"/>
    <col min="6" max="6" width="9.140625" style="3" customWidth="1"/>
    <col min="7" max="7" width="9.57421875" style="3" bestFit="1" customWidth="1"/>
    <col min="8" max="16384" width="9.140625" style="3" customWidth="1"/>
  </cols>
  <sheetData>
    <row r="1" spans="1:6" s="2" customFormat="1" ht="39.75" customHeight="1">
      <c r="A1" s="228" t="s">
        <v>0</v>
      </c>
      <c r="B1" s="228"/>
      <c r="C1" s="228"/>
      <c r="D1" s="228"/>
      <c r="E1" s="228"/>
      <c r="F1" s="1"/>
    </row>
    <row r="2" spans="1:6" s="2" customFormat="1" ht="16.5" customHeight="1">
      <c r="A2" s="228" t="s">
        <v>185</v>
      </c>
      <c r="B2" s="228"/>
      <c r="C2" s="228"/>
      <c r="D2" s="228"/>
      <c r="E2" s="228"/>
      <c r="F2" s="1"/>
    </row>
    <row r="3" spans="1:5" ht="44.25" customHeight="1">
      <c r="A3" s="229" t="s">
        <v>1</v>
      </c>
      <c r="B3" s="229"/>
      <c r="C3" s="229"/>
      <c r="D3" s="229"/>
      <c r="E3" s="229"/>
    </row>
    <row r="4" spans="1:5" ht="33" customHeight="1" hidden="1">
      <c r="A4" s="229"/>
      <c r="B4" s="229"/>
      <c r="C4" s="229"/>
      <c r="D4" s="229"/>
      <c r="E4" s="229"/>
    </row>
    <row r="5" spans="1:5" ht="6" customHeight="1" hidden="1">
      <c r="A5" s="229"/>
      <c r="B5" s="229"/>
      <c r="C5" s="229"/>
      <c r="D5" s="229"/>
      <c r="E5" s="229"/>
    </row>
    <row r="6" spans="1:5" ht="3.75" customHeight="1" hidden="1">
      <c r="A6" s="230"/>
      <c r="B6" s="230"/>
      <c r="C6" s="230"/>
      <c r="D6" s="230"/>
      <c r="E6" s="230"/>
    </row>
    <row r="7" spans="1:9" ht="13.5" customHeight="1">
      <c r="A7" s="232" t="s">
        <v>2</v>
      </c>
      <c r="B7" s="234" t="s">
        <v>3</v>
      </c>
      <c r="C7" s="234" t="s">
        <v>4</v>
      </c>
      <c r="D7" s="234" t="s">
        <v>5</v>
      </c>
      <c r="E7" s="236" t="s">
        <v>6</v>
      </c>
      <c r="I7" s="4"/>
    </row>
    <row r="8" spans="1:5" ht="30.75" customHeight="1">
      <c r="A8" s="233"/>
      <c r="B8" s="235"/>
      <c r="C8" s="235"/>
      <c r="D8" s="235"/>
      <c r="E8" s="237"/>
    </row>
    <row r="9" spans="1:5" s="10" customFormat="1" ht="15.75" customHeight="1">
      <c r="A9" s="5" t="s">
        <v>7</v>
      </c>
      <c r="B9" s="6" t="s">
        <v>8</v>
      </c>
      <c r="C9" s="7"/>
      <c r="D9" s="8"/>
      <c r="E9" s="9">
        <f>E10+E14+E18+E32+E36</f>
        <v>5776.599999999999</v>
      </c>
    </row>
    <row r="10" spans="1:5" s="16" customFormat="1" ht="45.75" customHeight="1">
      <c r="A10" s="11" t="s">
        <v>9</v>
      </c>
      <c r="B10" s="12" t="s">
        <v>10</v>
      </c>
      <c r="C10" s="13"/>
      <c r="D10" s="14"/>
      <c r="E10" s="15">
        <f>E11</f>
        <v>1079.8</v>
      </c>
    </row>
    <row r="11" spans="1:5" s="20" customFormat="1" ht="26.25" customHeight="1">
      <c r="A11" s="17" t="s">
        <v>11</v>
      </c>
      <c r="B11" s="13" t="s">
        <v>12</v>
      </c>
      <c r="C11" s="13" t="s">
        <v>13</v>
      </c>
      <c r="D11" s="18"/>
      <c r="E11" s="19">
        <f>E12</f>
        <v>1079.8</v>
      </c>
    </row>
    <row r="12" spans="1:5" s="20" customFormat="1" ht="60.75" customHeight="1">
      <c r="A12" s="21" t="s">
        <v>14</v>
      </c>
      <c r="B12" s="22" t="s">
        <v>12</v>
      </c>
      <c r="C12" s="22" t="s">
        <v>13</v>
      </c>
      <c r="D12" s="23" t="s">
        <v>15</v>
      </c>
      <c r="E12" s="24">
        <f>E13</f>
        <v>1079.8</v>
      </c>
    </row>
    <row r="13" spans="1:5" s="20" customFormat="1" ht="31.5" customHeight="1">
      <c r="A13" s="21" t="s">
        <v>16</v>
      </c>
      <c r="B13" s="22" t="s">
        <v>12</v>
      </c>
      <c r="C13" s="22" t="s">
        <v>13</v>
      </c>
      <c r="D13" s="22" t="s">
        <v>17</v>
      </c>
      <c r="E13" s="24">
        <v>1079.8</v>
      </c>
    </row>
    <row r="14" spans="1:5" s="16" customFormat="1" ht="57.75" customHeight="1">
      <c r="A14" s="25" t="s">
        <v>18</v>
      </c>
      <c r="B14" s="12" t="s">
        <v>19</v>
      </c>
      <c r="C14" s="26"/>
      <c r="D14" s="27"/>
      <c r="E14" s="15">
        <f>E15</f>
        <v>134.4</v>
      </c>
    </row>
    <row r="15" spans="1:5" ht="30" customHeight="1">
      <c r="A15" s="17" t="s">
        <v>20</v>
      </c>
      <c r="B15" s="13" t="s">
        <v>21</v>
      </c>
      <c r="C15" s="13" t="s">
        <v>22</v>
      </c>
      <c r="D15" s="18"/>
      <c r="E15" s="15">
        <f>E16</f>
        <v>134.4</v>
      </c>
    </row>
    <row r="16" spans="1:5" s="28" customFormat="1" ht="24.75" customHeight="1">
      <c r="A16" s="21" t="s">
        <v>23</v>
      </c>
      <c r="B16" s="22" t="s">
        <v>21</v>
      </c>
      <c r="C16" s="22" t="s">
        <v>22</v>
      </c>
      <c r="D16" s="22" t="s">
        <v>24</v>
      </c>
      <c r="E16" s="24">
        <f>E17</f>
        <v>134.4</v>
      </c>
    </row>
    <row r="17" spans="1:5" s="28" customFormat="1" ht="39.75" customHeight="1">
      <c r="A17" s="21" t="s">
        <v>25</v>
      </c>
      <c r="B17" s="22" t="s">
        <v>21</v>
      </c>
      <c r="C17" s="22" t="s">
        <v>22</v>
      </c>
      <c r="D17" s="22" t="s">
        <v>26</v>
      </c>
      <c r="E17" s="24">
        <v>134.4</v>
      </c>
    </row>
    <row r="18" spans="1:5" s="16" customFormat="1" ht="61.5" customHeight="1">
      <c r="A18" s="25" t="s">
        <v>27</v>
      </c>
      <c r="B18" s="12" t="s">
        <v>28</v>
      </c>
      <c r="C18" s="29"/>
      <c r="D18" s="14"/>
      <c r="E18" s="30">
        <f>E19+E22+E29</f>
        <v>3627.399999999999</v>
      </c>
    </row>
    <row r="19" spans="1:5" s="16" customFormat="1" ht="39.75" customHeight="1">
      <c r="A19" s="17" t="s">
        <v>29</v>
      </c>
      <c r="B19" s="29" t="s">
        <v>30</v>
      </c>
      <c r="C19" s="29" t="s">
        <v>31</v>
      </c>
      <c r="D19" s="14"/>
      <c r="E19" s="19">
        <f>E20</f>
        <v>1087.8</v>
      </c>
    </row>
    <row r="20" spans="1:5" ht="80.25" customHeight="1">
      <c r="A20" s="31" t="s">
        <v>14</v>
      </c>
      <c r="B20" s="27" t="s">
        <v>30</v>
      </c>
      <c r="C20" s="27" t="s">
        <v>31</v>
      </c>
      <c r="D20" s="27" t="s">
        <v>15</v>
      </c>
      <c r="E20" s="32">
        <f>E21</f>
        <v>1087.8</v>
      </c>
    </row>
    <row r="21" spans="1:5" s="28" customFormat="1" ht="26.25" customHeight="1">
      <c r="A21" s="21" t="s">
        <v>32</v>
      </c>
      <c r="B21" s="33" t="s">
        <v>33</v>
      </c>
      <c r="C21" s="33" t="s">
        <v>31</v>
      </c>
      <c r="D21" s="33" t="s">
        <v>17</v>
      </c>
      <c r="E21" s="24">
        <v>1087.8</v>
      </c>
    </row>
    <row r="22" spans="1:5" ht="45.75" customHeight="1">
      <c r="A22" s="17" t="s">
        <v>34</v>
      </c>
      <c r="B22" s="13" t="s">
        <v>30</v>
      </c>
      <c r="C22" s="13" t="s">
        <v>35</v>
      </c>
      <c r="D22" s="18"/>
      <c r="E22" s="19">
        <f>E23+E25+E27</f>
        <v>2533.9999999999995</v>
      </c>
    </row>
    <row r="23" spans="1:5" s="28" customFormat="1" ht="64.5" customHeight="1">
      <c r="A23" s="34" t="s">
        <v>36</v>
      </c>
      <c r="B23" s="33" t="s">
        <v>30</v>
      </c>
      <c r="C23" s="33" t="s">
        <v>35</v>
      </c>
      <c r="D23" s="33" t="s">
        <v>15</v>
      </c>
      <c r="E23" s="35">
        <f>E24</f>
        <v>1990.1</v>
      </c>
    </row>
    <row r="24" spans="1:5" s="28" customFormat="1" ht="29.25" customHeight="1">
      <c r="A24" s="21" t="s">
        <v>32</v>
      </c>
      <c r="B24" s="33" t="s">
        <v>30</v>
      </c>
      <c r="C24" s="33" t="s">
        <v>35</v>
      </c>
      <c r="D24" s="33" t="s">
        <v>17</v>
      </c>
      <c r="E24" s="35">
        <v>1990.1</v>
      </c>
    </row>
    <row r="25" spans="1:5" s="28" customFormat="1" ht="27" customHeight="1">
      <c r="A25" s="21" t="s">
        <v>23</v>
      </c>
      <c r="B25" s="33" t="s">
        <v>30</v>
      </c>
      <c r="C25" s="33" t="s">
        <v>37</v>
      </c>
      <c r="D25" s="33" t="s">
        <v>24</v>
      </c>
      <c r="E25" s="35">
        <f>E26</f>
        <v>521.3</v>
      </c>
    </row>
    <row r="26" spans="1:5" s="28" customFormat="1" ht="38.25" customHeight="1">
      <c r="A26" s="21" t="s">
        <v>25</v>
      </c>
      <c r="B26" s="22" t="s">
        <v>30</v>
      </c>
      <c r="C26" s="22" t="s">
        <v>35</v>
      </c>
      <c r="D26" s="22" t="s">
        <v>26</v>
      </c>
      <c r="E26" s="35">
        <v>521.3</v>
      </c>
    </row>
    <row r="27" spans="1:5" s="28" customFormat="1" ht="15" customHeight="1">
      <c r="A27" s="36" t="s">
        <v>38</v>
      </c>
      <c r="B27" s="33" t="s">
        <v>30</v>
      </c>
      <c r="C27" s="33" t="s">
        <v>37</v>
      </c>
      <c r="D27" s="33" t="s">
        <v>39</v>
      </c>
      <c r="E27" s="35">
        <f>E28</f>
        <v>22.599999999999998</v>
      </c>
    </row>
    <row r="28" spans="1:5" s="28" customFormat="1" ht="15" customHeight="1">
      <c r="A28" s="21" t="s">
        <v>40</v>
      </c>
      <c r="B28" s="33" t="s">
        <v>30</v>
      </c>
      <c r="C28" s="33" t="s">
        <v>37</v>
      </c>
      <c r="D28" s="33" t="s">
        <v>41</v>
      </c>
      <c r="E28" s="35">
        <v>22.6</v>
      </c>
    </row>
    <row r="29" spans="1:5" s="39" customFormat="1" ht="76.5" customHeight="1">
      <c r="A29" s="37" t="s">
        <v>42</v>
      </c>
      <c r="B29" s="29" t="s">
        <v>30</v>
      </c>
      <c r="C29" s="29" t="s">
        <v>43</v>
      </c>
      <c r="D29" s="29"/>
      <c r="E29" s="38">
        <f>E30</f>
        <v>5.6</v>
      </c>
    </row>
    <row r="30" spans="1:5" ht="27" customHeight="1">
      <c r="A30" s="21" t="s">
        <v>44</v>
      </c>
      <c r="B30" s="22" t="s">
        <v>30</v>
      </c>
      <c r="C30" s="22" t="s">
        <v>43</v>
      </c>
      <c r="D30" s="22" t="s">
        <v>24</v>
      </c>
      <c r="E30" s="24">
        <f>E31</f>
        <v>5.6</v>
      </c>
    </row>
    <row r="31" spans="1:5" ht="37.5" customHeight="1">
      <c r="A31" s="21" t="s">
        <v>25</v>
      </c>
      <c r="B31" s="33" t="s">
        <v>30</v>
      </c>
      <c r="C31" s="33" t="s">
        <v>43</v>
      </c>
      <c r="D31" s="33" t="s">
        <v>26</v>
      </c>
      <c r="E31" s="35">
        <v>5.6</v>
      </c>
    </row>
    <row r="32" spans="1:5" s="16" customFormat="1" ht="15.75" customHeight="1">
      <c r="A32" s="40" t="s">
        <v>45</v>
      </c>
      <c r="B32" s="12" t="s">
        <v>46</v>
      </c>
      <c r="C32" s="41"/>
      <c r="D32" s="27"/>
      <c r="E32" s="30">
        <f>E33</f>
        <v>10</v>
      </c>
    </row>
    <row r="33" spans="1:5" s="20" customFormat="1" ht="28.5" customHeight="1">
      <c r="A33" s="17" t="s">
        <v>47</v>
      </c>
      <c r="B33" s="29" t="s">
        <v>48</v>
      </c>
      <c r="C33" s="13" t="s">
        <v>49</v>
      </c>
      <c r="D33" s="18"/>
      <c r="E33" s="38">
        <f>E34</f>
        <v>10</v>
      </c>
    </row>
    <row r="34" spans="1:5" s="28" customFormat="1" ht="15.75" customHeight="1">
      <c r="A34" s="31" t="s">
        <v>38</v>
      </c>
      <c r="B34" s="27" t="s">
        <v>48</v>
      </c>
      <c r="C34" s="42" t="s">
        <v>49</v>
      </c>
      <c r="D34" s="42" t="s">
        <v>39</v>
      </c>
      <c r="E34" s="43">
        <f>E35</f>
        <v>10</v>
      </c>
    </row>
    <row r="35" spans="1:5" s="28" customFormat="1" ht="15.75" customHeight="1">
      <c r="A35" s="21" t="s">
        <v>50</v>
      </c>
      <c r="B35" s="22" t="s">
        <v>48</v>
      </c>
      <c r="C35" s="22" t="s">
        <v>49</v>
      </c>
      <c r="D35" s="22" t="s">
        <v>51</v>
      </c>
      <c r="E35" s="43">
        <v>10</v>
      </c>
    </row>
    <row r="36" spans="1:5" s="16" customFormat="1" ht="29.25" customHeight="1">
      <c r="A36" s="40" t="s">
        <v>52</v>
      </c>
      <c r="B36" s="44" t="s">
        <v>53</v>
      </c>
      <c r="C36" s="45"/>
      <c r="D36" s="42"/>
      <c r="E36" s="15">
        <f>E37+E40+E43+E46</f>
        <v>925</v>
      </c>
    </row>
    <row r="37" spans="1:5" s="47" customFormat="1" ht="30" customHeight="1">
      <c r="A37" s="17" t="s">
        <v>54</v>
      </c>
      <c r="B37" s="46" t="s">
        <v>55</v>
      </c>
      <c r="C37" s="13" t="s">
        <v>56</v>
      </c>
      <c r="D37" s="18"/>
      <c r="E37" s="38">
        <f>E38</f>
        <v>55</v>
      </c>
    </row>
    <row r="38" spans="1:5" s="20" customFormat="1" ht="30.75" customHeight="1">
      <c r="A38" s="21" t="s">
        <v>44</v>
      </c>
      <c r="B38" s="22" t="s">
        <v>55</v>
      </c>
      <c r="C38" s="22" t="s">
        <v>56</v>
      </c>
      <c r="D38" s="22" t="s">
        <v>24</v>
      </c>
      <c r="E38" s="48">
        <f>E39</f>
        <v>55</v>
      </c>
    </row>
    <row r="39" spans="1:5" s="20" customFormat="1" ht="41.25" customHeight="1">
      <c r="A39" s="21" t="s">
        <v>25</v>
      </c>
      <c r="B39" s="22" t="s">
        <v>55</v>
      </c>
      <c r="C39" s="22" t="s">
        <v>56</v>
      </c>
      <c r="D39" s="22" t="s">
        <v>26</v>
      </c>
      <c r="E39" s="35">
        <v>55</v>
      </c>
    </row>
    <row r="40" spans="1:5" ht="30" customHeight="1">
      <c r="A40" s="17" t="s">
        <v>57</v>
      </c>
      <c r="B40" s="29" t="s">
        <v>55</v>
      </c>
      <c r="C40" s="13" t="s">
        <v>58</v>
      </c>
      <c r="D40" s="13"/>
      <c r="E40" s="38">
        <f>E41</f>
        <v>798</v>
      </c>
    </row>
    <row r="41" spans="1:5" s="28" customFormat="1" ht="33.75" customHeight="1">
      <c r="A41" s="21" t="s">
        <v>44</v>
      </c>
      <c r="B41" s="33" t="s">
        <v>55</v>
      </c>
      <c r="C41" s="22" t="s">
        <v>58</v>
      </c>
      <c r="D41" s="22" t="s">
        <v>24</v>
      </c>
      <c r="E41" s="35">
        <f>E42</f>
        <v>798</v>
      </c>
    </row>
    <row r="42" spans="1:5" s="28" customFormat="1" ht="33.75" customHeight="1">
      <c r="A42" s="21" t="s">
        <v>25</v>
      </c>
      <c r="B42" s="33" t="s">
        <v>55</v>
      </c>
      <c r="C42" s="22" t="s">
        <v>58</v>
      </c>
      <c r="D42" s="22" t="s">
        <v>26</v>
      </c>
      <c r="E42" s="35">
        <v>798</v>
      </c>
    </row>
    <row r="43" spans="1:5" ht="28.5" customHeight="1">
      <c r="A43" s="17" t="s">
        <v>59</v>
      </c>
      <c r="B43" s="29" t="s">
        <v>55</v>
      </c>
      <c r="C43" s="13" t="s">
        <v>60</v>
      </c>
      <c r="D43" s="18"/>
      <c r="E43" s="38">
        <f>E44</f>
        <v>12</v>
      </c>
    </row>
    <row r="44" spans="1:5" s="20" customFormat="1" ht="30.75" customHeight="1">
      <c r="A44" s="21" t="s">
        <v>44</v>
      </c>
      <c r="B44" s="22" t="s">
        <v>55</v>
      </c>
      <c r="C44" s="22" t="s">
        <v>60</v>
      </c>
      <c r="D44" s="22" t="s">
        <v>24</v>
      </c>
      <c r="E44" s="49">
        <f>E45</f>
        <v>12</v>
      </c>
    </row>
    <row r="45" spans="1:5" s="28" customFormat="1" ht="38.25" customHeight="1">
      <c r="A45" s="21" t="s">
        <v>25</v>
      </c>
      <c r="B45" s="22" t="s">
        <v>55</v>
      </c>
      <c r="C45" s="22" t="s">
        <v>61</v>
      </c>
      <c r="D45" s="22" t="s">
        <v>26</v>
      </c>
      <c r="E45" s="49">
        <v>12</v>
      </c>
    </row>
    <row r="46" spans="1:5" s="28" customFormat="1" ht="57.75" customHeight="1">
      <c r="A46" s="17" t="s">
        <v>62</v>
      </c>
      <c r="B46" s="29" t="s">
        <v>55</v>
      </c>
      <c r="C46" s="13" t="s">
        <v>63</v>
      </c>
      <c r="D46" s="14"/>
      <c r="E46" s="50">
        <f>E47</f>
        <v>60</v>
      </c>
    </row>
    <row r="47" spans="1:5" s="28" customFormat="1" ht="21.75" customHeight="1">
      <c r="A47" s="31" t="s">
        <v>38</v>
      </c>
      <c r="B47" s="33" t="s">
        <v>55</v>
      </c>
      <c r="C47" s="22" t="s">
        <v>64</v>
      </c>
      <c r="D47" s="27" t="s">
        <v>39</v>
      </c>
      <c r="E47" s="35">
        <f>E48</f>
        <v>60</v>
      </c>
    </row>
    <row r="48" spans="1:5" s="28" customFormat="1" ht="21.75" customHeight="1">
      <c r="A48" s="31" t="s">
        <v>40</v>
      </c>
      <c r="B48" s="33" t="s">
        <v>55</v>
      </c>
      <c r="C48" s="22" t="s">
        <v>64</v>
      </c>
      <c r="D48" s="27" t="s">
        <v>41</v>
      </c>
      <c r="E48" s="35">
        <v>60</v>
      </c>
    </row>
    <row r="49" spans="1:5" s="52" customFormat="1" ht="36" customHeight="1">
      <c r="A49" s="5" t="s">
        <v>65</v>
      </c>
      <c r="B49" s="6" t="s">
        <v>19</v>
      </c>
      <c r="C49" s="51"/>
      <c r="D49" s="51"/>
      <c r="E49" s="9">
        <f>E50</f>
        <v>12.3</v>
      </c>
    </row>
    <row r="50" spans="1:5" ht="46.5" customHeight="1">
      <c r="A50" s="40" t="s">
        <v>66</v>
      </c>
      <c r="B50" s="53" t="s">
        <v>67</v>
      </c>
      <c r="C50" s="26"/>
      <c r="D50" s="42"/>
      <c r="E50" s="15">
        <f>E51+E54</f>
        <v>12.3</v>
      </c>
    </row>
    <row r="51" spans="1:5" s="47" customFormat="1" ht="45" customHeight="1">
      <c r="A51" s="17" t="s">
        <v>68</v>
      </c>
      <c r="B51" s="13" t="s">
        <v>69</v>
      </c>
      <c r="C51" s="13" t="s">
        <v>70</v>
      </c>
      <c r="D51" s="18"/>
      <c r="E51" s="19">
        <f>E52</f>
        <v>5</v>
      </c>
    </row>
    <row r="52" spans="1:5" s="20" customFormat="1" ht="27" customHeight="1">
      <c r="A52" s="21" t="s">
        <v>44</v>
      </c>
      <c r="B52" s="22" t="s">
        <v>69</v>
      </c>
      <c r="C52" s="22" t="s">
        <v>70</v>
      </c>
      <c r="D52" s="22" t="s">
        <v>24</v>
      </c>
      <c r="E52" s="48">
        <f>E53</f>
        <v>5</v>
      </c>
    </row>
    <row r="53" spans="1:5" s="28" customFormat="1" ht="37.5" customHeight="1">
      <c r="A53" s="21" t="s">
        <v>25</v>
      </c>
      <c r="B53" s="22" t="s">
        <v>69</v>
      </c>
      <c r="C53" s="22" t="s">
        <v>70</v>
      </c>
      <c r="D53" s="22" t="s">
        <v>26</v>
      </c>
      <c r="E53" s="49">
        <v>5</v>
      </c>
    </row>
    <row r="54" spans="1:5" s="54" customFormat="1" ht="42" customHeight="1">
      <c r="A54" s="17" t="s">
        <v>71</v>
      </c>
      <c r="B54" s="13" t="s">
        <v>69</v>
      </c>
      <c r="C54" s="13" t="s">
        <v>72</v>
      </c>
      <c r="D54" s="13"/>
      <c r="E54" s="19">
        <f>E55</f>
        <v>7.3</v>
      </c>
    </row>
    <row r="55" spans="1:5" ht="30.75" customHeight="1">
      <c r="A55" s="21" t="s">
        <v>44</v>
      </c>
      <c r="B55" s="22" t="s">
        <v>69</v>
      </c>
      <c r="C55" s="22" t="s">
        <v>72</v>
      </c>
      <c r="D55" s="22" t="s">
        <v>24</v>
      </c>
      <c r="E55" s="24">
        <f>E56</f>
        <v>7.3</v>
      </c>
    </row>
    <row r="56" spans="1:5" ht="34.5" customHeight="1">
      <c r="A56" s="21" t="s">
        <v>25</v>
      </c>
      <c r="B56" s="22" t="s">
        <v>69</v>
      </c>
      <c r="C56" s="23" t="s">
        <v>72</v>
      </c>
      <c r="D56" s="23" t="s">
        <v>26</v>
      </c>
      <c r="E56" s="24">
        <v>7.3</v>
      </c>
    </row>
    <row r="57" spans="1:5" s="57" customFormat="1" ht="18" customHeight="1">
      <c r="A57" s="5" t="s">
        <v>73</v>
      </c>
      <c r="B57" s="55" t="s">
        <v>28</v>
      </c>
      <c r="C57" s="51"/>
      <c r="D57" s="51"/>
      <c r="E57" s="56">
        <f>E58+E62+E66</f>
        <v>3022.7</v>
      </c>
    </row>
    <row r="58" spans="1:5" s="59" customFormat="1" ht="21.75" customHeight="1">
      <c r="A58" s="5" t="s">
        <v>74</v>
      </c>
      <c r="B58" s="44" t="s">
        <v>8</v>
      </c>
      <c r="C58" s="51"/>
      <c r="D58" s="51"/>
      <c r="E58" s="58">
        <f>E59</f>
        <v>16.7</v>
      </c>
    </row>
    <row r="59" spans="1:5" s="16" customFormat="1" ht="54.75" customHeight="1">
      <c r="A59" s="17" t="s">
        <v>75</v>
      </c>
      <c r="B59" s="29" t="s">
        <v>76</v>
      </c>
      <c r="C59" s="13" t="s">
        <v>77</v>
      </c>
      <c r="D59" s="13"/>
      <c r="E59" s="19">
        <f>E60</f>
        <v>16.7</v>
      </c>
    </row>
    <row r="60" spans="1:5" s="28" customFormat="1" ht="26.25" customHeight="1">
      <c r="A60" s="21" t="s">
        <v>44</v>
      </c>
      <c r="B60" s="22" t="s">
        <v>76</v>
      </c>
      <c r="C60" s="22" t="s">
        <v>77</v>
      </c>
      <c r="D60" s="22" t="s">
        <v>24</v>
      </c>
      <c r="E60" s="60">
        <f>E61</f>
        <v>16.7</v>
      </c>
    </row>
    <row r="61" spans="1:5" s="28" customFormat="1" ht="42" customHeight="1">
      <c r="A61" s="21" t="s">
        <v>25</v>
      </c>
      <c r="B61" s="33" t="s">
        <v>76</v>
      </c>
      <c r="C61" s="22" t="s">
        <v>77</v>
      </c>
      <c r="D61" s="22" t="s">
        <v>26</v>
      </c>
      <c r="E61" s="60">
        <v>16.7</v>
      </c>
    </row>
    <row r="62" spans="1:5" s="59" customFormat="1" ht="30.75" customHeight="1">
      <c r="A62" s="5" t="s">
        <v>78</v>
      </c>
      <c r="B62" s="44" t="s">
        <v>67</v>
      </c>
      <c r="C62" s="51"/>
      <c r="D62" s="51"/>
      <c r="E62" s="56">
        <f>E63</f>
        <v>3005</v>
      </c>
    </row>
    <row r="63" spans="1:5" s="16" customFormat="1" ht="81" customHeight="1">
      <c r="A63" s="17" t="s">
        <v>79</v>
      </c>
      <c r="B63" s="13" t="s">
        <v>80</v>
      </c>
      <c r="C63" s="13" t="s">
        <v>81</v>
      </c>
      <c r="D63" s="18"/>
      <c r="E63" s="19">
        <f>E64</f>
        <v>3005</v>
      </c>
    </row>
    <row r="64" spans="1:5" ht="27.75" customHeight="1">
      <c r="A64" s="21" t="s">
        <v>44</v>
      </c>
      <c r="B64" s="61" t="s">
        <v>80</v>
      </c>
      <c r="C64" s="22" t="s">
        <v>81</v>
      </c>
      <c r="D64" s="22" t="s">
        <v>24</v>
      </c>
      <c r="E64" s="60">
        <f>E65</f>
        <v>3005</v>
      </c>
    </row>
    <row r="65" spans="1:5" ht="38.25" customHeight="1">
      <c r="A65" s="21" t="s">
        <v>25</v>
      </c>
      <c r="B65" s="22" t="s">
        <v>80</v>
      </c>
      <c r="C65" s="22" t="s">
        <v>82</v>
      </c>
      <c r="D65" s="22" t="s">
        <v>26</v>
      </c>
      <c r="E65" s="60">
        <v>3005</v>
      </c>
    </row>
    <row r="66" spans="1:5" ht="27" customHeight="1">
      <c r="A66" s="5" t="s">
        <v>83</v>
      </c>
      <c r="B66" s="44" t="s">
        <v>84</v>
      </c>
      <c r="C66" s="51"/>
      <c r="D66" s="62"/>
      <c r="E66" s="56">
        <f>E67</f>
        <v>1</v>
      </c>
    </row>
    <row r="67" spans="1:5" s="16" customFormat="1" ht="54.75" customHeight="1">
      <c r="A67" s="17" t="s">
        <v>85</v>
      </c>
      <c r="B67" s="13" t="s">
        <v>86</v>
      </c>
      <c r="C67" s="13" t="s">
        <v>87</v>
      </c>
      <c r="D67" s="18"/>
      <c r="E67" s="19">
        <f>E68</f>
        <v>1</v>
      </c>
    </row>
    <row r="68" spans="1:5" ht="28.5" customHeight="1">
      <c r="A68" s="21" t="s">
        <v>44</v>
      </c>
      <c r="B68" s="22" t="s">
        <v>86</v>
      </c>
      <c r="C68" s="22" t="s">
        <v>87</v>
      </c>
      <c r="D68" s="22" t="s">
        <v>24</v>
      </c>
      <c r="E68" s="24">
        <f>E69</f>
        <v>1</v>
      </c>
    </row>
    <row r="69" spans="1:5" ht="39.75" customHeight="1">
      <c r="A69" s="21" t="s">
        <v>25</v>
      </c>
      <c r="B69" s="22" t="s">
        <v>86</v>
      </c>
      <c r="C69" s="22" t="s">
        <v>87</v>
      </c>
      <c r="D69" s="22" t="s">
        <v>26</v>
      </c>
      <c r="E69" s="24">
        <v>1</v>
      </c>
    </row>
    <row r="70" spans="1:5" s="52" customFormat="1" ht="27" customHeight="1">
      <c r="A70" s="5" t="s">
        <v>88</v>
      </c>
      <c r="B70" s="55" t="s">
        <v>89</v>
      </c>
      <c r="C70" s="51"/>
      <c r="D70" s="51"/>
      <c r="E70" s="56">
        <f>E71</f>
        <v>5143.2</v>
      </c>
    </row>
    <row r="71" spans="1:5" ht="17.25" customHeight="1">
      <c r="A71" s="5" t="s">
        <v>90</v>
      </c>
      <c r="B71" s="44" t="s">
        <v>19</v>
      </c>
      <c r="C71" s="63"/>
      <c r="D71" s="62"/>
      <c r="E71" s="56">
        <f>E72+E79+E86+E89+E93</f>
        <v>5143.2</v>
      </c>
    </row>
    <row r="72" spans="1:5" s="28" customFormat="1" ht="44.25" customHeight="1">
      <c r="A72" s="17" t="s">
        <v>91</v>
      </c>
      <c r="B72" s="13" t="s">
        <v>92</v>
      </c>
      <c r="C72" s="13" t="s">
        <v>93</v>
      </c>
      <c r="D72" s="18"/>
      <c r="E72" s="19">
        <f>E73+E76</f>
        <v>185.3</v>
      </c>
    </row>
    <row r="73" spans="1:5" ht="27" customHeight="1">
      <c r="A73" s="17" t="s">
        <v>94</v>
      </c>
      <c r="B73" s="13" t="s">
        <v>92</v>
      </c>
      <c r="C73" s="13" t="s">
        <v>95</v>
      </c>
      <c r="D73" s="18"/>
      <c r="E73" s="19">
        <f>E74</f>
        <v>78.2</v>
      </c>
    </row>
    <row r="74" spans="1:5" ht="26.25" customHeight="1">
      <c r="A74" s="21" t="s">
        <v>44</v>
      </c>
      <c r="B74" s="22" t="s">
        <v>92</v>
      </c>
      <c r="C74" s="64" t="s">
        <v>95</v>
      </c>
      <c r="D74" s="42" t="s">
        <v>24</v>
      </c>
      <c r="E74" s="32">
        <f>E75</f>
        <v>78.2</v>
      </c>
    </row>
    <row r="75" spans="1:5" ht="37.5" customHeight="1">
      <c r="A75" s="21" t="s">
        <v>96</v>
      </c>
      <c r="B75" s="22" t="s">
        <v>92</v>
      </c>
      <c r="C75" s="64" t="s">
        <v>95</v>
      </c>
      <c r="D75" s="42" t="s">
        <v>26</v>
      </c>
      <c r="E75" s="32">
        <v>78.2</v>
      </c>
    </row>
    <row r="76" spans="1:8" ht="43.5" customHeight="1">
      <c r="A76" s="17" t="s">
        <v>97</v>
      </c>
      <c r="B76" s="13" t="s">
        <v>92</v>
      </c>
      <c r="C76" s="65" t="s">
        <v>98</v>
      </c>
      <c r="D76" s="18"/>
      <c r="E76" s="19">
        <f>E77</f>
        <v>107.1</v>
      </c>
      <c r="F76" s="66"/>
      <c r="G76" s="66"/>
      <c r="H76" s="66"/>
    </row>
    <row r="77" spans="1:8" ht="30.75" customHeight="1">
      <c r="A77" s="21" t="s">
        <v>44</v>
      </c>
      <c r="B77" s="22" t="s">
        <v>92</v>
      </c>
      <c r="C77" s="64" t="s">
        <v>98</v>
      </c>
      <c r="D77" s="22" t="s">
        <v>24</v>
      </c>
      <c r="E77" s="24">
        <f>E78</f>
        <v>107.1</v>
      </c>
      <c r="F77" s="66"/>
      <c r="G77" s="66"/>
      <c r="H77" s="66"/>
    </row>
    <row r="78" spans="1:8" ht="39" customHeight="1">
      <c r="A78" s="21" t="s">
        <v>25</v>
      </c>
      <c r="B78" s="22" t="s">
        <v>92</v>
      </c>
      <c r="C78" s="64" t="s">
        <v>98</v>
      </c>
      <c r="D78" s="22" t="s">
        <v>26</v>
      </c>
      <c r="E78" s="24">
        <v>107.1</v>
      </c>
      <c r="F78" s="66"/>
      <c r="G78" s="66"/>
      <c r="H78" s="66"/>
    </row>
    <row r="79" spans="1:5" s="47" customFormat="1" ht="32.25" customHeight="1">
      <c r="A79" s="17" t="s">
        <v>99</v>
      </c>
      <c r="B79" s="13" t="s">
        <v>92</v>
      </c>
      <c r="C79" s="65" t="s">
        <v>100</v>
      </c>
      <c r="D79" s="18"/>
      <c r="E79" s="19">
        <f>E80+E83</f>
        <v>763.3000000000001</v>
      </c>
    </row>
    <row r="80" spans="1:5" s="16" customFormat="1" ht="28.5" customHeight="1">
      <c r="A80" s="17" t="s">
        <v>101</v>
      </c>
      <c r="B80" s="13" t="s">
        <v>92</v>
      </c>
      <c r="C80" s="65" t="s">
        <v>102</v>
      </c>
      <c r="D80" s="18"/>
      <c r="E80" s="19">
        <f>E81</f>
        <v>198.6</v>
      </c>
    </row>
    <row r="81" spans="1:5" ht="29.25" customHeight="1">
      <c r="A81" s="21" t="s">
        <v>44</v>
      </c>
      <c r="B81" s="22" t="s">
        <v>92</v>
      </c>
      <c r="C81" s="64" t="s">
        <v>102</v>
      </c>
      <c r="D81" s="22" t="s">
        <v>24</v>
      </c>
      <c r="E81" s="24">
        <f>E82</f>
        <v>198.6</v>
      </c>
    </row>
    <row r="82" spans="1:5" ht="39.75" customHeight="1">
      <c r="A82" s="21" t="s">
        <v>25</v>
      </c>
      <c r="B82" s="22" t="s">
        <v>92</v>
      </c>
      <c r="C82" s="64" t="s">
        <v>102</v>
      </c>
      <c r="D82" s="22" t="s">
        <v>26</v>
      </c>
      <c r="E82" s="24">
        <v>198.6</v>
      </c>
    </row>
    <row r="83" spans="1:5" s="59" customFormat="1" ht="44.25" customHeight="1">
      <c r="A83" s="17" t="s">
        <v>103</v>
      </c>
      <c r="B83" s="13" t="s">
        <v>92</v>
      </c>
      <c r="C83" s="65" t="s">
        <v>104</v>
      </c>
      <c r="D83" s="13"/>
      <c r="E83" s="19">
        <f>E84</f>
        <v>564.7</v>
      </c>
    </row>
    <row r="84" spans="1:5" s="28" customFormat="1" ht="27.75" customHeight="1">
      <c r="A84" s="21" t="s">
        <v>44</v>
      </c>
      <c r="B84" s="22" t="s">
        <v>92</v>
      </c>
      <c r="C84" s="64" t="s">
        <v>104</v>
      </c>
      <c r="D84" s="22" t="s">
        <v>24</v>
      </c>
      <c r="E84" s="24">
        <f>E85</f>
        <v>564.7</v>
      </c>
    </row>
    <row r="85" spans="1:5" s="28" customFormat="1" ht="38.25" customHeight="1">
      <c r="A85" s="21" t="s">
        <v>25</v>
      </c>
      <c r="B85" s="22" t="s">
        <v>92</v>
      </c>
      <c r="C85" s="64" t="s">
        <v>104</v>
      </c>
      <c r="D85" s="22" t="s">
        <v>26</v>
      </c>
      <c r="E85" s="24">
        <v>564.7</v>
      </c>
    </row>
    <row r="86" spans="1:5" ht="76.5" customHeight="1">
      <c r="A86" s="67" t="s">
        <v>105</v>
      </c>
      <c r="B86" s="68" t="s">
        <v>92</v>
      </c>
      <c r="C86" s="69" t="s">
        <v>106</v>
      </c>
      <c r="D86" s="70"/>
      <c r="E86" s="71">
        <f>E87</f>
        <v>2208.9</v>
      </c>
    </row>
    <row r="87" spans="1:5" ht="29.25" customHeight="1">
      <c r="A87" s="21" t="s">
        <v>44</v>
      </c>
      <c r="B87" s="22" t="s">
        <v>92</v>
      </c>
      <c r="C87" s="64" t="s">
        <v>106</v>
      </c>
      <c r="D87" s="22" t="s">
        <v>24</v>
      </c>
      <c r="E87" s="60">
        <f>E88</f>
        <v>2208.9</v>
      </c>
    </row>
    <row r="88" spans="1:5" ht="37.5" customHeight="1">
      <c r="A88" s="21" t="s">
        <v>25</v>
      </c>
      <c r="B88" s="22" t="s">
        <v>92</v>
      </c>
      <c r="C88" s="64" t="s">
        <v>106</v>
      </c>
      <c r="D88" s="22" t="s">
        <v>26</v>
      </c>
      <c r="E88" s="24">
        <v>2208.9</v>
      </c>
    </row>
    <row r="89" spans="1:5" s="16" customFormat="1" ht="36.75" customHeight="1">
      <c r="A89" s="17" t="s">
        <v>107</v>
      </c>
      <c r="B89" s="13" t="s">
        <v>92</v>
      </c>
      <c r="C89" s="65" t="s">
        <v>108</v>
      </c>
      <c r="D89" s="18"/>
      <c r="E89" s="19">
        <f>E90</f>
        <v>1140.9</v>
      </c>
    </row>
    <row r="90" spans="1:5" s="74" customFormat="1" ht="71.25" customHeight="1">
      <c r="A90" s="72" t="s">
        <v>109</v>
      </c>
      <c r="B90" s="68" t="s">
        <v>92</v>
      </c>
      <c r="C90" s="69" t="s">
        <v>110</v>
      </c>
      <c r="D90" s="73"/>
      <c r="E90" s="71">
        <f>E91</f>
        <v>1140.9</v>
      </c>
    </row>
    <row r="91" spans="1:5" ht="27.75" customHeight="1">
      <c r="A91" s="21" t="s">
        <v>44</v>
      </c>
      <c r="B91" s="75" t="s">
        <v>92</v>
      </c>
      <c r="C91" s="76" t="s">
        <v>111</v>
      </c>
      <c r="D91" s="22" t="s">
        <v>24</v>
      </c>
      <c r="E91" s="60">
        <f>E92</f>
        <v>1140.9</v>
      </c>
    </row>
    <row r="92" spans="1:5" ht="33" customHeight="1">
      <c r="A92" s="21" t="s">
        <v>25</v>
      </c>
      <c r="B92" s="75" t="s">
        <v>92</v>
      </c>
      <c r="C92" s="76" t="s">
        <v>111</v>
      </c>
      <c r="D92" s="22" t="s">
        <v>26</v>
      </c>
      <c r="E92" s="60">
        <v>1140.9</v>
      </c>
    </row>
    <row r="93" spans="1:5" s="28" customFormat="1" ht="15" customHeight="1">
      <c r="A93" s="72" t="s">
        <v>112</v>
      </c>
      <c r="B93" s="68" t="s">
        <v>92</v>
      </c>
      <c r="C93" s="69" t="s">
        <v>113</v>
      </c>
      <c r="D93" s="73"/>
      <c r="E93" s="71">
        <f>E94+E97+E100</f>
        <v>844.8</v>
      </c>
    </row>
    <row r="94" spans="1:5" s="16" customFormat="1" ht="27.75" customHeight="1">
      <c r="A94" s="72" t="s">
        <v>114</v>
      </c>
      <c r="B94" s="68" t="s">
        <v>92</v>
      </c>
      <c r="C94" s="69" t="s">
        <v>115</v>
      </c>
      <c r="D94" s="73"/>
      <c r="E94" s="71">
        <f>E95</f>
        <v>208.5</v>
      </c>
    </row>
    <row r="95" spans="1:5" s="28" customFormat="1" ht="29.25" customHeight="1">
      <c r="A95" s="21" t="s">
        <v>44</v>
      </c>
      <c r="B95" s="75" t="s">
        <v>92</v>
      </c>
      <c r="C95" s="76" t="s">
        <v>115</v>
      </c>
      <c r="D95" s="22" t="s">
        <v>24</v>
      </c>
      <c r="E95" s="77">
        <f>E96</f>
        <v>208.5</v>
      </c>
    </row>
    <row r="96" spans="1:5" s="28" customFormat="1" ht="33.75" customHeight="1">
      <c r="A96" s="21" t="s">
        <v>25</v>
      </c>
      <c r="B96" s="75" t="s">
        <v>92</v>
      </c>
      <c r="C96" s="76" t="s">
        <v>115</v>
      </c>
      <c r="D96" s="23" t="s">
        <v>26</v>
      </c>
      <c r="E96" s="77">
        <v>208.5</v>
      </c>
    </row>
    <row r="97" spans="1:5" s="59" customFormat="1" ht="28.5" customHeight="1">
      <c r="A97" s="17" t="s">
        <v>116</v>
      </c>
      <c r="B97" s="13" t="s">
        <v>92</v>
      </c>
      <c r="C97" s="65" t="s">
        <v>117</v>
      </c>
      <c r="D97" s="13"/>
      <c r="E97" s="19">
        <f>E98</f>
        <v>416.3</v>
      </c>
    </row>
    <row r="98" spans="1:5" ht="30.75" customHeight="1">
      <c r="A98" s="21" t="s">
        <v>44</v>
      </c>
      <c r="B98" s="22" t="s">
        <v>92</v>
      </c>
      <c r="C98" s="64" t="s">
        <v>117</v>
      </c>
      <c r="D98" s="22" t="s">
        <v>24</v>
      </c>
      <c r="E98" s="24">
        <f>E99</f>
        <v>416.3</v>
      </c>
    </row>
    <row r="99" spans="1:5" ht="38.25" customHeight="1">
      <c r="A99" s="21" t="s">
        <v>25</v>
      </c>
      <c r="B99" s="22" t="s">
        <v>92</v>
      </c>
      <c r="C99" s="64" t="s">
        <v>117</v>
      </c>
      <c r="D99" s="22" t="s">
        <v>26</v>
      </c>
      <c r="E99" s="24">
        <v>416.3</v>
      </c>
    </row>
    <row r="100" spans="1:5" s="16" customFormat="1" ht="57" customHeight="1">
      <c r="A100" s="17" t="s">
        <v>118</v>
      </c>
      <c r="B100" s="68" t="s">
        <v>92</v>
      </c>
      <c r="C100" s="69" t="s">
        <v>119</v>
      </c>
      <c r="D100" s="73"/>
      <c r="E100" s="71">
        <f>E101</f>
        <v>220</v>
      </c>
    </row>
    <row r="101" spans="1:5" s="28" customFormat="1" ht="27" customHeight="1">
      <c r="A101" s="21" t="s">
        <v>44</v>
      </c>
      <c r="B101" s="75" t="s">
        <v>92</v>
      </c>
      <c r="C101" s="76" t="s">
        <v>119</v>
      </c>
      <c r="D101" s="23" t="s">
        <v>24</v>
      </c>
      <c r="E101" s="60">
        <f>E102</f>
        <v>220</v>
      </c>
    </row>
    <row r="102" spans="1:5" s="28" customFormat="1" ht="38.25" customHeight="1">
      <c r="A102" s="21" t="s">
        <v>25</v>
      </c>
      <c r="B102" s="75" t="s">
        <v>92</v>
      </c>
      <c r="C102" s="76" t="s">
        <v>119</v>
      </c>
      <c r="D102" s="23" t="s">
        <v>26</v>
      </c>
      <c r="E102" s="60">
        <v>220</v>
      </c>
    </row>
    <row r="103" spans="1:5" s="83" customFormat="1" ht="15" customHeight="1">
      <c r="A103" s="78" t="s">
        <v>120</v>
      </c>
      <c r="B103" s="79" t="s">
        <v>121</v>
      </c>
      <c r="C103" s="80"/>
      <c r="D103" s="81"/>
      <c r="E103" s="82">
        <f>E104</f>
        <v>1</v>
      </c>
    </row>
    <row r="104" spans="1:5" s="10" customFormat="1" ht="32.25" customHeight="1">
      <c r="A104" s="84" t="s">
        <v>122</v>
      </c>
      <c r="B104" s="85" t="s">
        <v>89</v>
      </c>
      <c r="C104" s="86"/>
      <c r="D104" s="87"/>
      <c r="E104" s="58">
        <f>E105</f>
        <v>1</v>
      </c>
    </row>
    <row r="105" spans="1:5" s="16" customFormat="1" ht="52.5" customHeight="1">
      <c r="A105" s="88" t="s">
        <v>123</v>
      </c>
      <c r="B105" s="68" t="s">
        <v>124</v>
      </c>
      <c r="C105" s="69" t="s">
        <v>125</v>
      </c>
      <c r="D105" s="89"/>
      <c r="E105" s="71">
        <f>E106</f>
        <v>1</v>
      </c>
    </row>
    <row r="106" spans="1:5" ht="26.25" customHeight="1">
      <c r="A106" s="21" t="s">
        <v>44</v>
      </c>
      <c r="B106" s="75" t="s">
        <v>124</v>
      </c>
      <c r="C106" s="76" t="s">
        <v>125</v>
      </c>
      <c r="D106" s="22" t="s">
        <v>24</v>
      </c>
      <c r="E106" s="60">
        <f>E107</f>
        <v>1</v>
      </c>
    </row>
    <row r="107" spans="1:5" ht="41.25" customHeight="1">
      <c r="A107" s="21" t="s">
        <v>25</v>
      </c>
      <c r="B107" s="75" t="s">
        <v>124</v>
      </c>
      <c r="C107" s="76" t="s">
        <v>125</v>
      </c>
      <c r="D107" s="22" t="s">
        <v>26</v>
      </c>
      <c r="E107" s="60">
        <v>1</v>
      </c>
    </row>
    <row r="108" spans="1:5" s="52" customFormat="1" ht="19.5" customHeight="1">
      <c r="A108" s="90" t="s">
        <v>126</v>
      </c>
      <c r="B108" s="79" t="s">
        <v>127</v>
      </c>
      <c r="C108" s="80"/>
      <c r="D108" s="80"/>
      <c r="E108" s="91">
        <f>E109+E113</f>
        <v>1520.2000000000003</v>
      </c>
    </row>
    <row r="109" spans="1:5" s="52" customFormat="1" ht="42.75" customHeight="1">
      <c r="A109" s="5" t="s">
        <v>128</v>
      </c>
      <c r="B109" s="85" t="s">
        <v>89</v>
      </c>
      <c r="C109" s="86"/>
      <c r="D109" s="92"/>
      <c r="E109" s="56">
        <f>E110</f>
        <v>80</v>
      </c>
    </row>
    <row r="110" spans="1:5" s="52" customFormat="1" ht="47.25" customHeight="1">
      <c r="A110" s="17" t="s">
        <v>129</v>
      </c>
      <c r="B110" s="93" t="s">
        <v>130</v>
      </c>
      <c r="C110" s="93" t="s">
        <v>131</v>
      </c>
      <c r="D110" s="94"/>
      <c r="E110" s="19">
        <f>E111</f>
        <v>80</v>
      </c>
    </row>
    <row r="111" spans="1:5" s="52" customFormat="1" ht="26.25" customHeight="1">
      <c r="A111" s="21" t="s">
        <v>44</v>
      </c>
      <c r="B111" s="95" t="s">
        <v>130</v>
      </c>
      <c r="C111" s="95" t="s">
        <v>131</v>
      </c>
      <c r="D111" s="96" t="s">
        <v>24</v>
      </c>
      <c r="E111" s="32">
        <f>E112</f>
        <v>80</v>
      </c>
    </row>
    <row r="112" spans="1:5" s="52" customFormat="1" ht="40.5" customHeight="1">
      <c r="A112" s="21" t="s">
        <v>25</v>
      </c>
      <c r="B112" s="95" t="s">
        <v>130</v>
      </c>
      <c r="C112" s="95" t="s">
        <v>131</v>
      </c>
      <c r="D112" s="96" t="s">
        <v>26</v>
      </c>
      <c r="E112" s="32">
        <v>80</v>
      </c>
    </row>
    <row r="113" spans="1:5" ht="30" customHeight="1">
      <c r="A113" s="90" t="s">
        <v>132</v>
      </c>
      <c r="B113" s="97" t="s">
        <v>127</v>
      </c>
      <c r="C113" s="80"/>
      <c r="D113" s="98"/>
      <c r="E113" s="91">
        <f>E114+E117+E120+E123+E126+E129+E132</f>
        <v>1440.2000000000003</v>
      </c>
    </row>
    <row r="114" spans="1:5" ht="57.75" customHeight="1">
      <c r="A114" s="17" t="s">
        <v>133</v>
      </c>
      <c r="B114" s="93" t="s">
        <v>134</v>
      </c>
      <c r="C114" s="93" t="s">
        <v>135</v>
      </c>
      <c r="D114" s="94"/>
      <c r="E114" s="19">
        <f>E115</f>
        <v>65</v>
      </c>
    </row>
    <row r="115" spans="1:5" ht="25.5" customHeight="1">
      <c r="A115" s="21" t="s">
        <v>44</v>
      </c>
      <c r="B115" s="95" t="s">
        <v>134</v>
      </c>
      <c r="C115" s="95" t="s">
        <v>135</v>
      </c>
      <c r="D115" s="96" t="s">
        <v>24</v>
      </c>
      <c r="E115" s="24">
        <f>E116</f>
        <v>65</v>
      </c>
    </row>
    <row r="116" spans="1:5" ht="39" customHeight="1">
      <c r="A116" s="21" t="s">
        <v>25</v>
      </c>
      <c r="B116" s="95" t="s">
        <v>134</v>
      </c>
      <c r="C116" s="95" t="s">
        <v>135</v>
      </c>
      <c r="D116" s="96" t="s">
        <v>26</v>
      </c>
      <c r="E116" s="24">
        <v>65</v>
      </c>
    </row>
    <row r="117" spans="1:5" ht="39.75" customHeight="1">
      <c r="A117" s="17" t="s">
        <v>136</v>
      </c>
      <c r="B117" s="93" t="s">
        <v>134</v>
      </c>
      <c r="C117" s="93" t="s">
        <v>137</v>
      </c>
      <c r="D117" s="96"/>
      <c r="E117" s="19">
        <f>E118</f>
        <v>1358.1999999999998</v>
      </c>
    </row>
    <row r="118" spans="1:5" ht="27.75" customHeight="1">
      <c r="A118" s="21" t="s">
        <v>44</v>
      </c>
      <c r="B118" s="95" t="s">
        <v>134</v>
      </c>
      <c r="C118" s="95" t="s">
        <v>137</v>
      </c>
      <c r="D118" s="96" t="s">
        <v>24</v>
      </c>
      <c r="E118" s="32">
        <f>E119</f>
        <v>1358.1999999999998</v>
      </c>
    </row>
    <row r="119" spans="1:5" ht="33.75" customHeight="1">
      <c r="A119" s="21" t="s">
        <v>25</v>
      </c>
      <c r="B119" s="95" t="s">
        <v>134</v>
      </c>
      <c r="C119" s="95" t="s">
        <v>137</v>
      </c>
      <c r="D119" s="96" t="s">
        <v>26</v>
      </c>
      <c r="E119" s="32">
        <v>1358.2</v>
      </c>
    </row>
    <row r="120" spans="1:5" s="54" customFormat="1" ht="96" customHeight="1">
      <c r="A120" s="17" t="s">
        <v>138</v>
      </c>
      <c r="B120" s="29" t="s">
        <v>134</v>
      </c>
      <c r="C120" s="13" t="s">
        <v>139</v>
      </c>
      <c r="D120" s="13"/>
      <c r="E120" s="38">
        <f>E121</f>
        <v>3.4</v>
      </c>
    </row>
    <row r="121" spans="1:5" ht="26.25" customHeight="1">
      <c r="A121" s="21" t="s">
        <v>44</v>
      </c>
      <c r="B121" s="33" t="s">
        <v>134</v>
      </c>
      <c r="C121" s="22" t="s">
        <v>139</v>
      </c>
      <c r="D121" s="42" t="s">
        <v>24</v>
      </c>
      <c r="E121" s="35">
        <f>E122</f>
        <v>3.4</v>
      </c>
    </row>
    <row r="122" spans="1:5" ht="37.5" customHeight="1">
      <c r="A122" s="21" t="s">
        <v>25</v>
      </c>
      <c r="B122" s="33" t="s">
        <v>134</v>
      </c>
      <c r="C122" s="22" t="s">
        <v>139</v>
      </c>
      <c r="D122" s="42" t="s">
        <v>26</v>
      </c>
      <c r="E122" s="35">
        <v>3.4</v>
      </c>
    </row>
    <row r="123" spans="1:5" s="74" customFormat="1" ht="68.25" customHeight="1">
      <c r="A123" s="17" t="s">
        <v>140</v>
      </c>
      <c r="B123" s="29" t="s">
        <v>134</v>
      </c>
      <c r="C123" s="13" t="s">
        <v>141</v>
      </c>
      <c r="D123" s="13"/>
      <c r="E123" s="38">
        <f>E124</f>
        <v>3.4</v>
      </c>
    </row>
    <row r="124" spans="1:5" ht="24.75" customHeight="1">
      <c r="A124" s="21" t="s">
        <v>44</v>
      </c>
      <c r="B124" s="22" t="s">
        <v>134</v>
      </c>
      <c r="C124" s="22" t="s">
        <v>141</v>
      </c>
      <c r="D124" s="42" t="s">
        <v>24</v>
      </c>
      <c r="E124" s="35">
        <f>E125</f>
        <v>3.4</v>
      </c>
    </row>
    <row r="125" spans="1:5" ht="37.5" customHeight="1">
      <c r="A125" s="21" t="s">
        <v>25</v>
      </c>
      <c r="B125" s="22" t="s">
        <v>134</v>
      </c>
      <c r="C125" s="22" t="s">
        <v>141</v>
      </c>
      <c r="D125" s="42" t="s">
        <v>26</v>
      </c>
      <c r="E125" s="24">
        <v>3.4</v>
      </c>
    </row>
    <row r="126" spans="1:5" s="16" customFormat="1" ht="81.75" customHeight="1">
      <c r="A126" s="17" t="s">
        <v>142</v>
      </c>
      <c r="B126" s="13" t="s">
        <v>134</v>
      </c>
      <c r="C126" s="13" t="s">
        <v>143</v>
      </c>
      <c r="D126" s="18"/>
      <c r="E126" s="19">
        <f>E127</f>
        <v>3.4</v>
      </c>
    </row>
    <row r="127" spans="1:5" ht="26.25" customHeight="1">
      <c r="A127" s="21" t="s">
        <v>44</v>
      </c>
      <c r="B127" s="42" t="s">
        <v>134</v>
      </c>
      <c r="C127" s="42" t="s">
        <v>143</v>
      </c>
      <c r="D127" s="42" t="s">
        <v>24</v>
      </c>
      <c r="E127" s="24">
        <f>E128</f>
        <v>3.4</v>
      </c>
    </row>
    <row r="128" spans="1:5" ht="38.25" customHeight="1">
      <c r="A128" s="21" t="s">
        <v>25</v>
      </c>
      <c r="B128" s="27" t="s">
        <v>134</v>
      </c>
      <c r="C128" s="42" t="s">
        <v>143</v>
      </c>
      <c r="D128" s="42" t="s">
        <v>26</v>
      </c>
      <c r="E128" s="35">
        <v>3.4</v>
      </c>
    </row>
    <row r="129" spans="1:5" s="74" customFormat="1" ht="84" customHeight="1">
      <c r="A129" s="17" t="s">
        <v>144</v>
      </c>
      <c r="B129" s="29" t="s">
        <v>134</v>
      </c>
      <c r="C129" s="13" t="s">
        <v>145</v>
      </c>
      <c r="D129" s="13"/>
      <c r="E129" s="38">
        <f>E130</f>
        <v>3.4</v>
      </c>
    </row>
    <row r="130" spans="1:5" ht="29.25" customHeight="1">
      <c r="A130" s="21" t="s">
        <v>44</v>
      </c>
      <c r="B130" s="33" t="s">
        <v>134</v>
      </c>
      <c r="C130" s="22" t="s">
        <v>145</v>
      </c>
      <c r="D130" s="42" t="s">
        <v>24</v>
      </c>
      <c r="E130" s="35">
        <f>E131</f>
        <v>3.4</v>
      </c>
    </row>
    <row r="131" spans="1:5" ht="33" customHeight="1">
      <c r="A131" s="21" t="s">
        <v>25</v>
      </c>
      <c r="B131" s="33" t="s">
        <v>134</v>
      </c>
      <c r="C131" s="22" t="s">
        <v>145</v>
      </c>
      <c r="D131" s="42" t="s">
        <v>26</v>
      </c>
      <c r="E131" s="35">
        <v>3.4</v>
      </c>
    </row>
    <row r="132" spans="1:5" s="16" customFormat="1" ht="99" customHeight="1">
      <c r="A132" s="17" t="s">
        <v>146</v>
      </c>
      <c r="B132" s="29" t="s">
        <v>134</v>
      </c>
      <c r="C132" s="13" t="s">
        <v>147</v>
      </c>
      <c r="D132" s="13"/>
      <c r="E132" s="38">
        <f>E133</f>
        <v>3.4</v>
      </c>
    </row>
    <row r="133" spans="1:5" ht="24" customHeight="1">
      <c r="A133" s="21" t="s">
        <v>44</v>
      </c>
      <c r="B133" s="33" t="s">
        <v>134</v>
      </c>
      <c r="C133" s="22" t="s">
        <v>148</v>
      </c>
      <c r="D133" s="42" t="s">
        <v>24</v>
      </c>
      <c r="E133" s="35">
        <f>E134</f>
        <v>3.4</v>
      </c>
    </row>
    <row r="134" spans="1:5" ht="42" customHeight="1">
      <c r="A134" s="21" t="s">
        <v>25</v>
      </c>
      <c r="B134" s="33" t="s">
        <v>134</v>
      </c>
      <c r="C134" s="22" t="s">
        <v>148</v>
      </c>
      <c r="D134" s="42" t="s">
        <v>26</v>
      </c>
      <c r="E134" s="35">
        <v>3.4</v>
      </c>
    </row>
    <row r="135" spans="1:5" ht="18.75" customHeight="1">
      <c r="A135" s="90" t="s">
        <v>149</v>
      </c>
      <c r="B135" s="99" t="s">
        <v>150</v>
      </c>
      <c r="C135" s="100"/>
      <c r="D135" s="100"/>
      <c r="E135" s="91">
        <f>E136</f>
        <v>1085.1</v>
      </c>
    </row>
    <row r="136" spans="1:5" ht="15.75" customHeight="1">
      <c r="A136" s="5" t="s">
        <v>151</v>
      </c>
      <c r="B136" s="101" t="s">
        <v>8</v>
      </c>
      <c r="C136" s="102"/>
      <c r="D136" s="103"/>
      <c r="E136" s="56">
        <f>E137+E140</f>
        <v>1085.1</v>
      </c>
    </row>
    <row r="137" spans="1:5" ht="54.75" customHeight="1">
      <c r="A137" s="104" t="s">
        <v>152</v>
      </c>
      <c r="B137" s="93" t="s">
        <v>153</v>
      </c>
      <c r="C137" s="93" t="s">
        <v>154</v>
      </c>
      <c r="D137" s="94"/>
      <c r="E137" s="19">
        <f>E138</f>
        <v>965.1</v>
      </c>
    </row>
    <row r="138" spans="1:5" ht="30" customHeight="1">
      <c r="A138" s="21" t="s">
        <v>44</v>
      </c>
      <c r="B138" s="95" t="s">
        <v>153</v>
      </c>
      <c r="C138" s="95" t="s">
        <v>154</v>
      </c>
      <c r="D138" s="96" t="s">
        <v>24</v>
      </c>
      <c r="E138" s="32">
        <f>E139</f>
        <v>965.1</v>
      </c>
    </row>
    <row r="139" spans="1:5" ht="35.25" customHeight="1">
      <c r="A139" s="21" t="s">
        <v>25</v>
      </c>
      <c r="B139" s="95" t="s">
        <v>153</v>
      </c>
      <c r="C139" s="95" t="s">
        <v>154</v>
      </c>
      <c r="D139" s="96" t="s">
        <v>26</v>
      </c>
      <c r="E139" s="32">
        <v>965.1</v>
      </c>
    </row>
    <row r="140" spans="1:5" s="74" customFormat="1" ht="69" customHeight="1">
      <c r="A140" s="17" t="s">
        <v>155</v>
      </c>
      <c r="B140" s="93" t="s">
        <v>153</v>
      </c>
      <c r="C140" s="93" t="s">
        <v>156</v>
      </c>
      <c r="D140" s="93"/>
      <c r="E140" s="19">
        <f>E141</f>
        <v>120</v>
      </c>
    </row>
    <row r="141" spans="1:5" ht="25.5" customHeight="1">
      <c r="A141" s="21" t="s">
        <v>44</v>
      </c>
      <c r="B141" s="95" t="s">
        <v>153</v>
      </c>
      <c r="C141" s="95" t="s">
        <v>156</v>
      </c>
      <c r="D141" s="95" t="s">
        <v>24</v>
      </c>
      <c r="E141" s="32">
        <f>E142</f>
        <v>120</v>
      </c>
    </row>
    <row r="142" spans="1:5" ht="41.25" customHeight="1">
      <c r="A142" s="21" t="s">
        <v>25</v>
      </c>
      <c r="B142" s="95" t="s">
        <v>153</v>
      </c>
      <c r="C142" s="95" t="s">
        <v>156</v>
      </c>
      <c r="D142" s="95" t="s">
        <v>26</v>
      </c>
      <c r="E142" s="32">
        <v>120</v>
      </c>
    </row>
    <row r="143" spans="1:5" s="83" customFormat="1" ht="24.75" customHeight="1">
      <c r="A143" s="90" t="s">
        <v>157</v>
      </c>
      <c r="B143" s="105" t="s">
        <v>158</v>
      </c>
      <c r="C143" s="100"/>
      <c r="D143" s="100"/>
      <c r="E143" s="91">
        <f>E144+E148</f>
        <v>812.5</v>
      </c>
    </row>
    <row r="144" spans="1:5" s="10" customFormat="1" ht="18.75" customHeight="1">
      <c r="A144" s="106" t="s">
        <v>159</v>
      </c>
      <c r="B144" s="44" t="s">
        <v>19</v>
      </c>
      <c r="C144" s="102"/>
      <c r="D144" s="102"/>
      <c r="E144" s="56">
        <f>E145</f>
        <v>105.9</v>
      </c>
    </row>
    <row r="145" spans="1:5" s="54" customFormat="1" ht="54.75" customHeight="1">
      <c r="A145" s="17" t="s">
        <v>160</v>
      </c>
      <c r="B145" s="13" t="s">
        <v>161</v>
      </c>
      <c r="C145" s="93" t="s">
        <v>162</v>
      </c>
      <c r="D145" s="93"/>
      <c r="E145" s="19">
        <f>E146</f>
        <v>105.9</v>
      </c>
    </row>
    <row r="146" spans="1:5" s="16" customFormat="1" ht="23.25" customHeight="1">
      <c r="A146" s="21" t="s">
        <v>163</v>
      </c>
      <c r="B146" s="22" t="s">
        <v>161</v>
      </c>
      <c r="C146" s="95" t="s">
        <v>162</v>
      </c>
      <c r="D146" s="95" t="s">
        <v>164</v>
      </c>
      <c r="E146" s="24">
        <f>E147</f>
        <v>105.9</v>
      </c>
    </row>
    <row r="147" spans="1:5" s="16" customFormat="1" ht="25.5" customHeight="1">
      <c r="A147" s="21" t="s">
        <v>165</v>
      </c>
      <c r="B147" s="22" t="s">
        <v>161</v>
      </c>
      <c r="C147" s="95" t="s">
        <v>162</v>
      </c>
      <c r="D147" s="95" t="s">
        <v>166</v>
      </c>
      <c r="E147" s="24">
        <v>105.9</v>
      </c>
    </row>
    <row r="148" spans="1:5" s="10" customFormat="1" ht="15" customHeight="1">
      <c r="A148" s="5" t="s">
        <v>167</v>
      </c>
      <c r="B148" s="44" t="s">
        <v>28</v>
      </c>
      <c r="C148" s="102"/>
      <c r="D148" s="103"/>
      <c r="E148" s="56">
        <f>E149+E152</f>
        <v>706.6</v>
      </c>
    </row>
    <row r="149" spans="1:5" ht="73.5" customHeight="1">
      <c r="A149" s="104" t="s">
        <v>168</v>
      </c>
      <c r="B149" s="13" t="s">
        <v>169</v>
      </c>
      <c r="C149" s="93" t="s">
        <v>170</v>
      </c>
      <c r="D149" s="94"/>
      <c r="E149" s="19">
        <f>E150</f>
        <v>8.1</v>
      </c>
    </row>
    <row r="150" spans="1:5" s="28" customFormat="1" ht="20.25" customHeight="1">
      <c r="A150" s="21" t="s">
        <v>163</v>
      </c>
      <c r="B150" s="22" t="s">
        <v>169</v>
      </c>
      <c r="C150" s="95" t="s">
        <v>170</v>
      </c>
      <c r="D150" s="95" t="s">
        <v>164</v>
      </c>
      <c r="E150" s="24">
        <f>E151</f>
        <v>8.1</v>
      </c>
    </row>
    <row r="151" spans="1:5" s="28" customFormat="1" ht="26.25" customHeight="1">
      <c r="A151" s="21" t="s">
        <v>165</v>
      </c>
      <c r="B151" s="22" t="s">
        <v>169</v>
      </c>
      <c r="C151" s="95" t="s">
        <v>170</v>
      </c>
      <c r="D151" s="95" t="s">
        <v>166</v>
      </c>
      <c r="E151" s="24">
        <v>8.1</v>
      </c>
    </row>
    <row r="152" spans="1:5" s="16" customFormat="1" ht="73.5" customHeight="1">
      <c r="A152" s="17" t="s">
        <v>171</v>
      </c>
      <c r="B152" s="13" t="s">
        <v>169</v>
      </c>
      <c r="C152" s="13" t="s">
        <v>172</v>
      </c>
      <c r="D152" s="13"/>
      <c r="E152" s="19">
        <f>E153+E155</f>
        <v>698.5</v>
      </c>
    </row>
    <row r="153" spans="1:5" ht="76.5" customHeight="1">
      <c r="A153" s="31" t="s">
        <v>14</v>
      </c>
      <c r="B153" s="22" t="s">
        <v>169</v>
      </c>
      <c r="C153" s="22" t="s">
        <v>172</v>
      </c>
      <c r="D153" s="22" t="s">
        <v>15</v>
      </c>
      <c r="E153" s="24">
        <f>E154</f>
        <v>647.5</v>
      </c>
    </row>
    <row r="154" spans="1:5" ht="31.5" customHeight="1">
      <c r="A154" s="31" t="s">
        <v>32</v>
      </c>
      <c r="B154" s="22" t="s">
        <v>169</v>
      </c>
      <c r="C154" s="22" t="s">
        <v>172</v>
      </c>
      <c r="D154" s="22" t="s">
        <v>17</v>
      </c>
      <c r="E154" s="24">
        <v>647.5</v>
      </c>
    </row>
    <row r="155" spans="1:5" ht="21.75" customHeight="1">
      <c r="A155" s="21" t="s">
        <v>44</v>
      </c>
      <c r="B155" s="22" t="s">
        <v>169</v>
      </c>
      <c r="C155" s="22" t="s">
        <v>172</v>
      </c>
      <c r="D155" s="22" t="s">
        <v>24</v>
      </c>
      <c r="E155" s="24">
        <f>E156</f>
        <v>51</v>
      </c>
    </row>
    <row r="156" spans="1:5" ht="33.75" customHeight="1">
      <c r="A156" s="21" t="s">
        <v>25</v>
      </c>
      <c r="B156" s="22" t="s">
        <v>169</v>
      </c>
      <c r="C156" s="22" t="s">
        <v>172</v>
      </c>
      <c r="D156" s="22" t="s">
        <v>26</v>
      </c>
      <c r="E156" s="24">
        <v>51</v>
      </c>
    </row>
    <row r="157" spans="1:7" ht="18" customHeight="1">
      <c r="A157" s="90" t="s">
        <v>173</v>
      </c>
      <c r="B157" s="105" t="s">
        <v>46</v>
      </c>
      <c r="C157" s="100"/>
      <c r="D157" s="100"/>
      <c r="E157" s="91">
        <f>E158</f>
        <v>406</v>
      </c>
      <c r="F157" s="107"/>
      <c r="G157" s="66"/>
    </row>
    <row r="158" spans="1:7" s="10" customFormat="1" ht="15.75" customHeight="1">
      <c r="A158" s="5" t="s">
        <v>174</v>
      </c>
      <c r="B158" s="44" t="s">
        <v>10</v>
      </c>
      <c r="C158" s="108"/>
      <c r="D158" s="103"/>
      <c r="E158" s="56">
        <f>E159</f>
        <v>406</v>
      </c>
      <c r="F158" s="109"/>
      <c r="G158" s="110"/>
    </row>
    <row r="159" spans="1:7" s="16" customFormat="1" ht="54" customHeight="1">
      <c r="A159" s="104" t="s">
        <v>175</v>
      </c>
      <c r="B159" s="13" t="s">
        <v>176</v>
      </c>
      <c r="C159" s="93" t="s">
        <v>177</v>
      </c>
      <c r="D159" s="94"/>
      <c r="E159" s="19">
        <f>E160</f>
        <v>406</v>
      </c>
      <c r="F159" s="111"/>
      <c r="G159" s="112"/>
    </row>
    <row r="160" spans="1:7" s="28" customFormat="1" ht="24.75" customHeight="1">
      <c r="A160" s="21" t="s">
        <v>44</v>
      </c>
      <c r="B160" s="22" t="s">
        <v>176</v>
      </c>
      <c r="C160" s="95" t="s">
        <v>177</v>
      </c>
      <c r="D160" s="22" t="s">
        <v>24</v>
      </c>
      <c r="E160" s="24">
        <f>E161</f>
        <v>406</v>
      </c>
      <c r="F160" s="113"/>
      <c r="G160" s="114"/>
    </row>
    <row r="161" spans="1:7" s="28" customFormat="1" ht="36.75" customHeight="1">
      <c r="A161" s="21" t="s">
        <v>25</v>
      </c>
      <c r="B161" s="22" t="s">
        <v>176</v>
      </c>
      <c r="C161" s="95" t="s">
        <v>177</v>
      </c>
      <c r="D161" s="22" t="s">
        <v>26</v>
      </c>
      <c r="E161" s="24">
        <v>406</v>
      </c>
      <c r="F161" s="113"/>
      <c r="G161" s="114"/>
    </row>
    <row r="162" spans="1:7" ht="24.75" customHeight="1">
      <c r="A162" s="90" t="s">
        <v>178</v>
      </c>
      <c r="B162" s="99" t="s">
        <v>84</v>
      </c>
      <c r="C162" s="100"/>
      <c r="D162" s="115"/>
      <c r="E162" s="91">
        <f>E163</f>
        <v>20.4</v>
      </c>
      <c r="F162" s="107"/>
      <c r="G162" s="66"/>
    </row>
    <row r="163" spans="1:7" ht="27.75" customHeight="1">
      <c r="A163" s="5" t="s">
        <v>179</v>
      </c>
      <c r="B163" s="101" t="s">
        <v>10</v>
      </c>
      <c r="C163" s="102"/>
      <c r="D163" s="103"/>
      <c r="E163" s="56">
        <f>E164</f>
        <v>20.4</v>
      </c>
      <c r="F163" s="107"/>
      <c r="G163" s="66"/>
    </row>
    <row r="164" spans="1:7" ht="54.75" customHeight="1">
      <c r="A164" s="104" t="s">
        <v>180</v>
      </c>
      <c r="B164" s="96" t="s">
        <v>181</v>
      </c>
      <c r="C164" s="93" t="s">
        <v>182</v>
      </c>
      <c r="D164" s="94"/>
      <c r="E164" s="19">
        <f>E165</f>
        <v>20.4</v>
      </c>
      <c r="F164" s="107"/>
      <c r="G164" s="66"/>
    </row>
    <row r="165" spans="1:5" s="28" customFormat="1" ht="25.5" customHeight="1">
      <c r="A165" s="21" t="s">
        <v>44</v>
      </c>
      <c r="B165" s="95" t="s">
        <v>181</v>
      </c>
      <c r="C165" s="95" t="s">
        <v>182</v>
      </c>
      <c r="D165" s="22" t="s">
        <v>24</v>
      </c>
      <c r="E165" s="24">
        <f>E166</f>
        <v>20.4</v>
      </c>
    </row>
    <row r="166" spans="1:5" s="28" customFormat="1" ht="35.25" customHeight="1">
      <c r="A166" s="21" t="s">
        <v>25</v>
      </c>
      <c r="B166" s="95" t="s">
        <v>181</v>
      </c>
      <c r="C166" s="95" t="s">
        <v>182</v>
      </c>
      <c r="D166" s="22" t="s">
        <v>26</v>
      </c>
      <c r="E166" s="24">
        <v>20.4</v>
      </c>
    </row>
    <row r="167" spans="1:5" ht="21.75" customHeight="1">
      <c r="A167" s="90" t="s">
        <v>183</v>
      </c>
      <c r="B167" s="116"/>
      <c r="C167" s="116"/>
      <c r="D167" s="117"/>
      <c r="E167" s="91">
        <f>E9+E49+E57+E70+E103+E108+E135+E143+E157+E162</f>
        <v>17800</v>
      </c>
    </row>
    <row r="168" spans="1:5" ht="14.25" customHeight="1">
      <c r="A168" s="118"/>
      <c r="B168" s="119"/>
      <c r="C168" s="119"/>
      <c r="D168" s="119"/>
      <c r="E168" s="120"/>
    </row>
    <row r="169" spans="1:5" ht="8.25" customHeight="1">
      <c r="A169" s="238"/>
      <c r="B169" s="238"/>
      <c r="C169" s="238"/>
      <c r="D169" s="238"/>
      <c r="E169" s="238"/>
    </row>
    <row r="170" spans="1:5" ht="13.5" customHeight="1">
      <c r="A170" s="231" t="s">
        <v>184</v>
      </c>
      <c r="B170" s="231"/>
      <c r="C170" s="231"/>
      <c r="D170" s="231"/>
      <c r="E170" s="231"/>
    </row>
  </sheetData>
  <sheetProtection/>
  <mergeCells count="11">
    <mergeCell ref="A170:E170"/>
    <mergeCell ref="A7:A8"/>
    <mergeCell ref="B7:B8"/>
    <mergeCell ref="E7:E8"/>
    <mergeCell ref="C7:C8"/>
    <mergeCell ref="D7:D8"/>
    <mergeCell ref="A169:E169"/>
    <mergeCell ref="A2:E2"/>
    <mergeCell ref="A3:E5"/>
    <mergeCell ref="A1:E1"/>
    <mergeCell ref="A6:E6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="85" zoomScaleNormal="85" zoomScaleSheetLayoutView="100" workbookViewId="0" topLeftCell="A1">
      <selection activeCell="J9" sqref="J9"/>
    </sheetView>
  </sheetViews>
  <sheetFormatPr defaultColWidth="9.140625" defaultRowHeight="12.75"/>
  <cols>
    <col min="1" max="1" width="39.421875" style="121" customWidth="1"/>
    <col min="2" max="2" width="6.421875" style="121" customWidth="1"/>
    <col min="3" max="3" width="10.00390625" style="3" customWidth="1"/>
    <col min="4" max="4" width="10.57421875" style="3" customWidth="1"/>
    <col min="5" max="5" width="8.57421875" style="3" customWidth="1"/>
    <col min="6" max="6" width="11.28125" style="122" customWidth="1"/>
    <col min="7" max="7" width="9.140625" style="3" customWidth="1"/>
    <col min="8" max="8" width="9.57421875" style="3" bestFit="1" customWidth="1"/>
    <col min="9" max="16384" width="9.140625" style="3" customWidth="1"/>
  </cols>
  <sheetData>
    <row r="1" spans="1:6" s="2" customFormat="1" ht="39.75" customHeight="1">
      <c r="A1" s="228" t="s">
        <v>186</v>
      </c>
      <c r="B1" s="228"/>
      <c r="C1" s="228"/>
      <c r="D1" s="228"/>
      <c r="E1" s="228"/>
      <c r="F1" s="228"/>
    </row>
    <row r="2" spans="1:6" s="2" customFormat="1" ht="16.5" customHeight="1">
      <c r="A2" s="228" t="s">
        <v>201</v>
      </c>
      <c r="B2" s="228"/>
      <c r="C2" s="228"/>
      <c r="D2" s="228"/>
      <c r="E2" s="228"/>
      <c r="F2" s="228"/>
    </row>
    <row r="3" spans="1:6" ht="44.25" customHeight="1">
      <c r="A3" s="229" t="s">
        <v>187</v>
      </c>
      <c r="B3" s="229"/>
      <c r="C3" s="229"/>
      <c r="D3" s="229"/>
      <c r="E3" s="229"/>
      <c r="F3" s="229"/>
    </row>
    <row r="4" spans="1:6" ht="33" customHeight="1" hidden="1">
      <c r="A4" s="229"/>
      <c r="B4" s="229"/>
      <c r="C4" s="229"/>
      <c r="D4" s="229"/>
      <c r="E4" s="229"/>
      <c r="F4" s="229"/>
    </row>
    <row r="5" spans="1:6" ht="6" customHeight="1" hidden="1">
      <c r="A5" s="229"/>
      <c r="B5" s="229"/>
      <c r="C5" s="229"/>
      <c r="D5" s="229"/>
      <c r="E5" s="229"/>
      <c r="F5" s="229"/>
    </row>
    <row r="6" spans="1:6" ht="3.75" customHeight="1" hidden="1">
      <c r="A6" s="230"/>
      <c r="B6" s="230"/>
      <c r="C6" s="230"/>
      <c r="D6" s="230"/>
      <c r="E6" s="230"/>
      <c r="F6" s="230"/>
    </row>
    <row r="7" spans="1:6" ht="13.5" customHeight="1">
      <c r="A7" s="232" t="s">
        <v>2</v>
      </c>
      <c r="B7" s="234" t="s">
        <v>188</v>
      </c>
      <c r="C7" s="234" t="s">
        <v>3</v>
      </c>
      <c r="D7" s="234" t="s">
        <v>4</v>
      </c>
      <c r="E7" s="234" t="s">
        <v>5</v>
      </c>
      <c r="F7" s="236" t="s">
        <v>6</v>
      </c>
    </row>
    <row r="8" spans="1:6" ht="30.75" customHeight="1">
      <c r="A8" s="233"/>
      <c r="B8" s="235"/>
      <c r="C8" s="235"/>
      <c r="D8" s="235"/>
      <c r="E8" s="235"/>
      <c r="F8" s="237"/>
    </row>
    <row r="9" spans="1:6" s="83" customFormat="1" ht="60.75" customHeight="1">
      <c r="A9" s="123" t="s">
        <v>189</v>
      </c>
      <c r="B9" s="124">
        <v>895</v>
      </c>
      <c r="C9" s="125"/>
      <c r="D9" s="125"/>
      <c r="E9" s="126"/>
      <c r="F9" s="127">
        <v>1274.2</v>
      </c>
    </row>
    <row r="10" spans="1:6" s="10" customFormat="1" ht="15.75" customHeight="1">
      <c r="A10" s="5" t="s">
        <v>7</v>
      </c>
      <c r="B10" s="63">
        <v>895</v>
      </c>
      <c r="C10" s="128" t="s">
        <v>190</v>
      </c>
      <c r="D10" s="7"/>
      <c r="E10" s="8"/>
      <c r="F10" s="9">
        <f>F11+F15+F19</f>
        <v>1274.2</v>
      </c>
    </row>
    <row r="11" spans="1:6" s="16" customFormat="1" ht="45.75" customHeight="1">
      <c r="A11" s="11" t="s">
        <v>9</v>
      </c>
      <c r="B11" s="129">
        <v>895</v>
      </c>
      <c r="C11" s="129" t="s">
        <v>12</v>
      </c>
      <c r="D11" s="13"/>
      <c r="E11" s="14"/>
      <c r="F11" s="15">
        <f>F12</f>
        <v>1079.8</v>
      </c>
    </row>
    <row r="12" spans="1:6" s="20" customFormat="1" ht="26.25" customHeight="1">
      <c r="A12" s="17" t="s">
        <v>11</v>
      </c>
      <c r="B12" s="65">
        <v>895</v>
      </c>
      <c r="C12" s="13" t="s">
        <v>12</v>
      </c>
      <c r="D12" s="13" t="s">
        <v>13</v>
      </c>
      <c r="E12" s="18"/>
      <c r="F12" s="19">
        <f>F13</f>
        <v>1079.8</v>
      </c>
    </row>
    <row r="13" spans="1:6" s="20" customFormat="1" ht="60.75" customHeight="1">
      <c r="A13" s="21" t="s">
        <v>14</v>
      </c>
      <c r="B13" s="64">
        <v>895</v>
      </c>
      <c r="C13" s="22" t="s">
        <v>12</v>
      </c>
      <c r="D13" s="22" t="s">
        <v>13</v>
      </c>
      <c r="E13" s="23" t="s">
        <v>15</v>
      </c>
      <c r="F13" s="24">
        <f>F14</f>
        <v>1079.8</v>
      </c>
    </row>
    <row r="14" spans="1:6" s="20" customFormat="1" ht="31.5" customHeight="1">
      <c r="A14" s="21" t="s">
        <v>16</v>
      </c>
      <c r="B14" s="64">
        <v>895</v>
      </c>
      <c r="C14" s="22" t="s">
        <v>12</v>
      </c>
      <c r="D14" s="22" t="s">
        <v>13</v>
      </c>
      <c r="E14" s="22" t="s">
        <v>17</v>
      </c>
      <c r="F14" s="24">
        <v>1079.8</v>
      </c>
    </row>
    <row r="15" spans="1:6" s="16" customFormat="1" ht="57.75" customHeight="1">
      <c r="A15" s="25" t="s">
        <v>18</v>
      </c>
      <c r="B15" s="129">
        <v>895</v>
      </c>
      <c r="C15" s="129" t="s">
        <v>21</v>
      </c>
      <c r="D15" s="26"/>
      <c r="E15" s="27"/>
      <c r="F15" s="15">
        <f>F16</f>
        <v>134.4</v>
      </c>
    </row>
    <row r="16" spans="1:6" ht="30" customHeight="1">
      <c r="A16" s="17" t="s">
        <v>20</v>
      </c>
      <c r="B16" s="65">
        <v>895</v>
      </c>
      <c r="C16" s="13" t="s">
        <v>21</v>
      </c>
      <c r="D16" s="13" t="s">
        <v>22</v>
      </c>
      <c r="E16" s="18"/>
      <c r="F16" s="15">
        <f>F17</f>
        <v>134.4</v>
      </c>
    </row>
    <row r="17" spans="1:6" s="28" customFormat="1" ht="24.75" customHeight="1">
      <c r="A17" s="21" t="s">
        <v>23</v>
      </c>
      <c r="B17" s="64">
        <v>895</v>
      </c>
      <c r="C17" s="22" t="s">
        <v>21</v>
      </c>
      <c r="D17" s="22" t="s">
        <v>22</v>
      </c>
      <c r="E17" s="22" t="s">
        <v>24</v>
      </c>
      <c r="F17" s="24">
        <f>F18</f>
        <v>134.4</v>
      </c>
    </row>
    <row r="18" spans="1:6" s="28" customFormat="1" ht="39.75" customHeight="1">
      <c r="A18" s="21" t="s">
        <v>25</v>
      </c>
      <c r="B18" s="64">
        <v>895</v>
      </c>
      <c r="C18" s="22" t="s">
        <v>21</v>
      </c>
      <c r="D18" s="22" t="s">
        <v>22</v>
      </c>
      <c r="E18" s="22" t="s">
        <v>26</v>
      </c>
      <c r="F18" s="24">
        <v>134.4</v>
      </c>
    </row>
    <row r="19" spans="1:6" s="132" customFormat="1" ht="20.25" customHeight="1">
      <c r="A19" s="40" t="s">
        <v>52</v>
      </c>
      <c r="B19" s="130">
        <v>895</v>
      </c>
      <c r="C19" s="131" t="s">
        <v>55</v>
      </c>
      <c r="D19" s="45"/>
      <c r="E19" s="42"/>
      <c r="F19" s="15">
        <f>F20</f>
        <v>60</v>
      </c>
    </row>
    <row r="20" spans="1:6" s="133" customFormat="1" ht="54" customHeight="1">
      <c r="A20" s="17" t="s">
        <v>62</v>
      </c>
      <c r="B20" s="65">
        <v>895</v>
      </c>
      <c r="C20" s="13" t="s">
        <v>55</v>
      </c>
      <c r="D20" s="13" t="s">
        <v>63</v>
      </c>
      <c r="E20" s="18"/>
      <c r="F20" s="50">
        <f>F21</f>
        <v>60</v>
      </c>
    </row>
    <row r="21" spans="1:6" s="132" customFormat="1" ht="15.75" customHeight="1">
      <c r="A21" s="31" t="s">
        <v>38</v>
      </c>
      <c r="B21" s="64">
        <v>895</v>
      </c>
      <c r="C21" s="22" t="s">
        <v>55</v>
      </c>
      <c r="D21" s="22" t="s">
        <v>64</v>
      </c>
      <c r="E21" s="42" t="s">
        <v>39</v>
      </c>
      <c r="F21" s="24">
        <f>F22</f>
        <v>60</v>
      </c>
    </row>
    <row r="22" spans="1:6" s="132" customFormat="1" ht="21" customHeight="1">
      <c r="A22" s="31" t="s">
        <v>40</v>
      </c>
      <c r="B22" s="64">
        <v>895</v>
      </c>
      <c r="C22" s="22" t="s">
        <v>55</v>
      </c>
      <c r="D22" s="22" t="s">
        <v>64</v>
      </c>
      <c r="E22" s="42" t="s">
        <v>41</v>
      </c>
      <c r="F22" s="24">
        <v>60</v>
      </c>
    </row>
    <row r="23" spans="1:8" s="83" customFormat="1" ht="64.5" customHeight="1">
      <c r="A23" s="90" t="s">
        <v>191</v>
      </c>
      <c r="B23" s="124">
        <v>990</v>
      </c>
      <c r="C23" s="134"/>
      <c r="D23" s="134"/>
      <c r="E23" s="134"/>
      <c r="F23" s="91">
        <f>F24+F53+F61+F74+F107+F112+F139+F147+F161+F166</f>
        <v>16525.800000000003</v>
      </c>
      <c r="H23" s="135"/>
    </row>
    <row r="24" spans="1:6" s="10" customFormat="1" ht="23.25" customHeight="1">
      <c r="A24" s="5" t="s">
        <v>7</v>
      </c>
      <c r="B24" s="63">
        <v>990</v>
      </c>
      <c r="C24" s="51" t="s">
        <v>190</v>
      </c>
      <c r="D24" s="136"/>
      <c r="E24" s="137"/>
      <c r="F24" s="15">
        <f>F25+F39+F43</f>
        <v>4502.4</v>
      </c>
    </row>
    <row r="25" spans="1:6" s="16" customFormat="1" ht="61.5" customHeight="1">
      <c r="A25" s="25" t="s">
        <v>27</v>
      </c>
      <c r="B25" s="129">
        <v>990</v>
      </c>
      <c r="C25" s="41" t="s">
        <v>30</v>
      </c>
      <c r="D25" s="29"/>
      <c r="E25" s="14"/>
      <c r="F25" s="30">
        <f>F26+F29+F36</f>
        <v>3627.399999999999</v>
      </c>
    </row>
    <row r="26" spans="1:6" s="16" customFormat="1" ht="39.75" customHeight="1">
      <c r="A26" s="17" t="s">
        <v>29</v>
      </c>
      <c r="B26" s="65">
        <v>990</v>
      </c>
      <c r="C26" s="29" t="s">
        <v>30</v>
      </c>
      <c r="D26" s="29" t="s">
        <v>31</v>
      </c>
      <c r="E26" s="14"/>
      <c r="F26" s="19">
        <f>F27</f>
        <v>1087.8</v>
      </c>
    </row>
    <row r="27" spans="1:6" ht="80.25" customHeight="1">
      <c r="A27" s="31" t="s">
        <v>14</v>
      </c>
      <c r="B27" s="138">
        <v>990</v>
      </c>
      <c r="C27" s="27" t="s">
        <v>30</v>
      </c>
      <c r="D27" s="27" t="s">
        <v>31</v>
      </c>
      <c r="E27" s="27" t="s">
        <v>15</v>
      </c>
      <c r="F27" s="32">
        <f>F28</f>
        <v>1087.8</v>
      </c>
    </row>
    <row r="28" spans="1:6" s="28" customFormat="1" ht="26.25" customHeight="1">
      <c r="A28" s="21" t="s">
        <v>32</v>
      </c>
      <c r="B28" s="64">
        <v>990</v>
      </c>
      <c r="C28" s="33" t="s">
        <v>33</v>
      </c>
      <c r="D28" s="33" t="s">
        <v>31</v>
      </c>
      <c r="E28" s="33" t="s">
        <v>17</v>
      </c>
      <c r="F28" s="24">
        <v>1087.8</v>
      </c>
    </row>
    <row r="29" spans="1:6" ht="45.75" customHeight="1">
      <c r="A29" s="17" t="s">
        <v>34</v>
      </c>
      <c r="B29" s="65">
        <v>990</v>
      </c>
      <c r="C29" s="29" t="s">
        <v>30</v>
      </c>
      <c r="D29" s="29" t="s">
        <v>35</v>
      </c>
      <c r="E29" s="14"/>
      <c r="F29" s="19">
        <f>F30+F32+F34</f>
        <v>2533.9999999999995</v>
      </c>
    </row>
    <row r="30" spans="1:6" s="28" customFormat="1" ht="64.5" customHeight="1">
      <c r="A30" s="34" t="s">
        <v>36</v>
      </c>
      <c r="B30" s="64">
        <v>990</v>
      </c>
      <c r="C30" s="33" t="s">
        <v>30</v>
      </c>
      <c r="D30" s="33" t="s">
        <v>35</v>
      </c>
      <c r="E30" s="33" t="s">
        <v>15</v>
      </c>
      <c r="F30" s="35">
        <f>F31</f>
        <v>1990.1</v>
      </c>
    </row>
    <row r="31" spans="1:6" s="28" customFormat="1" ht="29.25" customHeight="1">
      <c r="A31" s="21" t="s">
        <v>32</v>
      </c>
      <c r="B31" s="64">
        <v>990</v>
      </c>
      <c r="C31" s="33" t="s">
        <v>30</v>
      </c>
      <c r="D31" s="33" t="s">
        <v>35</v>
      </c>
      <c r="E31" s="33" t="s">
        <v>17</v>
      </c>
      <c r="F31" s="35">
        <v>1990.1</v>
      </c>
    </row>
    <row r="32" spans="1:6" s="28" customFormat="1" ht="27" customHeight="1">
      <c r="A32" s="21" t="s">
        <v>23</v>
      </c>
      <c r="B32" s="64">
        <v>990</v>
      </c>
      <c r="C32" s="33" t="s">
        <v>30</v>
      </c>
      <c r="D32" s="33" t="s">
        <v>37</v>
      </c>
      <c r="E32" s="33" t="s">
        <v>24</v>
      </c>
      <c r="F32" s="35">
        <f>F33</f>
        <v>521.3</v>
      </c>
    </row>
    <row r="33" spans="1:6" s="28" customFormat="1" ht="38.25" customHeight="1">
      <c r="A33" s="21" t="s">
        <v>25</v>
      </c>
      <c r="B33" s="64">
        <v>990</v>
      </c>
      <c r="C33" s="22" t="s">
        <v>30</v>
      </c>
      <c r="D33" s="22" t="s">
        <v>35</v>
      </c>
      <c r="E33" s="22" t="s">
        <v>26</v>
      </c>
      <c r="F33" s="35">
        <v>521.3</v>
      </c>
    </row>
    <row r="34" spans="1:6" s="28" customFormat="1" ht="15" customHeight="1">
      <c r="A34" s="36" t="s">
        <v>38</v>
      </c>
      <c r="B34" s="64">
        <v>990</v>
      </c>
      <c r="C34" s="33" t="s">
        <v>30</v>
      </c>
      <c r="D34" s="33" t="s">
        <v>37</v>
      </c>
      <c r="E34" s="33" t="s">
        <v>39</v>
      </c>
      <c r="F34" s="35">
        <f>F35</f>
        <v>22.599999999999998</v>
      </c>
    </row>
    <row r="35" spans="1:6" s="28" customFormat="1" ht="15" customHeight="1">
      <c r="A35" s="21" t="s">
        <v>40</v>
      </c>
      <c r="B35" s="64">
        <v>990</v>
      </c>
      <c r="C35" s="33" t="s">
        <v>30</v>
      </c>
      <c r="D35" s="33" t="s">
        <v>37</v>
      </c>
      <c r="E35" s="33" t="s">
        <v>41</v>
      </c>
      <c r="F35" s="35">
        <v>22.6</v>
      </c>
    </row>
    <row r="36" spans="1:6" s="39" customFormat="1" ht="76.5" customHeight="1">
      <c r="A36" s="37" t="s">
        <v>42</v>
      </c>
      <c r="B36" s="65">
        <v>990</v>
      </c>
      <c r="C36" s="29" t="s">
        <v>30</v>
      </c>
      <c r="D36" s="29" t="s">
        <v>43</v>
      </c>
      <c r="E36" s="29"/>
      <c r="F36" s="38">
        <f>F37</f>
        <v>5.6</v>
      </c>
    </row>
    <row r="37" spans="1:6" ht="27" customHeight="1">
      <c r="A37" s="21" t="s">
        <v>44</v>
      </c>
      <c r="B37" s="64">
        <v>990</v>
      </c>
      <c r="C37" s="22" t="s">
        <v>30</v>
      </c>
      <c r="D37" s="22" t="s">
        <v>43</v>
      </c>
      <c r="E37" s="22" t="s">
        <v>24</v>
      </c>
      <c r="F37" s="24">
        <f>F38</f>
        <v>5.6</v>
      </c>
    </row>
    <row r="38" spans="1:6" ht="37.5" customHeight="1">
      <c r="A38" s="21" t="s">
        <v>25</v>
      </c>
      <c r="B38" s="64">
        <v>990</v>
      </c>
      <c r="C38" s="33" t="s">
        <v>30</v>
      </c>
      <c r="D38" s="33" t="s">
        <v>43</v>
      </c>
      <c r="E38" s="33" t="s">
        <v>26</v>
      </c>
      <c r="F38" s="35">
        <v>5.6</v>
      </c>
    </row>
    <row r="39" spans="1:6" s="16" customFormat="1" ht="15.75" customHeight="1">
      <c r="A39" s="40" t="s">
        <v>45</v>
      </c>
      <c r="B39" s="129">
        <v>990</v>
      </c>
      <c r="C39" s="41" t="s">
        <v>48</v>
      </c>
      <c r="D39" s="41"/>
      <c r="E39" s="27"/>
      <c r="F39" s="30">
        <f>F40</f>
        <v>10</v>
      </c>
    </row>
    <row r="40" spans="1:6" s="20" customFormat="1" ht="28.5" customHeight="1">
      <c r="A40" s="17" t="s">
        <v>47</v>
      </c>
      <c r="B40" s="65">
        <v>990</v>
      </c>
      <c r="C40" s="13" t="s">
        <v>48</v>
      </c>
      <c r="D40" s="13" t="s">
        <v>49</v>
      </c>
      <c r="E40" s="18"/>
      <c r="F40" s="19">
        <f>F41</f>
        <v>10</v>
      </c>
    </row>
    <row r="41" spans="1:6" s="28" customFormat="1" ht="15.75" customHeight="1">
      <c r="A41" s="31" t="s">
        <v>38</v>
      </c>
      <c r="B41" s="138">
        <v>990</v>
      </c>
      <c r="C41" s="42" t="s">
        <v>48</v>
      </c>
      <c r="D41" s="42" t="s">
        <v>49</v>
      </c>
      <c r="E41" s="42" t="s">
        <v>39</v>
      </c>
      <c r="F41" s="32">
        <f>F42</f>
        <v>10</v>
      </c>
    </row>
    <row r="42" spans="1:6" s="28" customFormat="1" ht="15.75" customHeight="1">
      <c r="A42" s="21" t="s">
        <v>50</v>
      </c>
      <c r="B42" s="64">
        <v>990</v>
      </c>
      <c r="C42" s="22" t="s">
        <v>48</v>
      </c>
      <c r="D42" s="22" t="s">
        <v>49</v>
      </c>
      <c r="E42" s="22" t="s">
        <v>51</v>
      </c>
      <c r="F42" s="32">
        <v>10</v>
      </c>
    </row>
    <row r="43" spans="1:6" s="16" customFormat="1" ht="29.25" customHeight="1">
      <c r="A43" s="40" t="s">
        <v>52</v>
      </c>
      <c r="B43" s="129">
        <v>990</v>
      </c>
      <c r="C43" s="26" t="s">
        <v>55</v>
      </c>
      <c r="D43" s="26"/>
      <c r="E43" s="42"/>
      <c r="F43" s="15">
        <f>F44+F47+F50</f>
        <v>865</v>
      </c>
    </row>
    <row r="44" spans="1:6" s="47" customFormat="1" ht="30" customHeight="1">
      <c r="A44" s="17" t="s">
        <v>54</v>
      </c>
      <c r="B44" s="65">
        <v>990</v>
      </c>
      <c r="C44" s="13" t="s">
        <v>55</v>
      </c>
      <c r="D44" s="13" t="s">
        <v>56</v>
      </c>
      <c r="E44" s="18"/>
      <c r="F44" s="19">
        <f>F45</f>
        <v>55</v>
      </c>
    </row>
    <row r="45" spans="1:6" s="20" customFormat="1" ht="30.75" customHeight="1">
      <c r="A45" s="21" t="s">
        <v>44</v>
      </c>
      <c r="B45" s="64">
        <v>990</v>
      </c>
      <c r="C45" s="22" t="s">
        <v>55</v>
      </c>
      <c r="D45" s="22" t="s">
        <v>56</v>
      </c>
      <c r="E45" s="22" t="s">
        <v>24</v>
      </c>
      <c r="F45" s="49">
        <f>F46</f>
        <v>55</v>
      </c>
    </row>
    <row r="46" spans="1:6" s="20" customFormat="1" ht="41.25" customHeight="1">
      <c r="A46" s="21" t="s">
        <v>25</v>
      </c>
      <c r="B46" s="64">
        <v>990</v>
      </c>
      <c r="C46" s="22" t="s">
        <v>55</v>
      </c>
      <c r="D46" s="22" t="s">
        <v>56</v>
      </c>
      <c r="E46" s="22" t="s">
        <v>26</v>
      </c>
      <c r="F46" s="35">
        <v>55</v>
      </c>
    </row>
    <row r="47" spans="1:6" ht="31.5" customHeight="1">
      <c r="A47" s="17" t="s">
        <v>57</v>
      </c>
      <c r="B47" s="65">
        <v>990</v>
      </c>
      <c r="C47" s="29" t="s">
        <v>55</v>
      </c>
      <c r="D47" s="13" t="s">
        <v>58</v>
      </c>
      <c r="E47" s="13"/>
      <c r="F47" s="38">
        <f>F48</f>
        <v>798</v>
      </c>
    </row>
    <row r="48" spans="1:6" s="28" customFormat="1" ht="33.75" customHeight="1">
      <c r="A48" s="21" t="s">
        <v>44</v>
      </c>
      <c r="B48" s="64">
        <v>990</v>
      </c>
      <c r="C48" s="33" t="s">
        <v>55</v>
      </c>
      <c r="D48" s="22" t="s">
        <v>58</v>
      </c>
      <c r="E48" s="22" t="s">
        <v>24</v>
      </c>
      <c r="F48" s="35">
        <f>F49</f>
        <v>798</v>
      </c>
    </row>
    <row r="49" spans="1:6" s="28" customFormat="1" ht="33.75" customHeight="1">
      <c r="A49" s="21" t="s">
        <v>25</v>
      </c>
      <c r="B49" s="64">
        <v>990</v>
      </c>
      <c r="C49" s="33" t="s">
        <v>55</v>
      </c>
      <c r="D49" s="22" t="s">
        <v>58</v>
      </c>
      <c r="E49" s="22" t="s">
        <v>26</v>
      </c>
      <c r="F49" s="35">
        <v>798</v>
      </c>
    </row>
    <row r="50" spans="1:6" ht="28.5" customHeight="1">
      <c r="A50" s="17" t="s">
        <v>59</v>
      </c>
      <c r="B50" s="65">
        <v>990</v>
      </c>
      <c r="C50" s="29" t="s">
        <v>55</v>
      </c>
      <c r="D50" s="13" t="s">
        <v>60</v>
      </c>
      <c r="E50" s="18"/>
      <c r="F50" s="38">
        <f>F51</f>
        <v>12</v>
      </c>
    </row>
    <row r="51" spans="1:6" s="20" customFormat="1" ht="30.75" customHeight="1">
      <c r="A51" s="21" t="s">
        <v>44</v>
      </c>
      <c r="B51" s="64">
        <v>990</v>
      </c>
      <c r="C51" s="22" t="s">
        <v>55</v>
      </c>
      <c r="D51" s="22" t="s">
        <v>60</v>
      </c>
      <c r="E51" s="22" t="s">
        <v>24</v>
      </c>
      <c r="F51" s="48">
        <f>F52</f>
        <v>12</v>
      </c>
    </row>
    <row r="52" spans="1:6" s="28" customFormat="1" ht="38.25" customHeight="1">
      <c r="A52" s="21" t="s">
        <v>25</v>
      </c>
      <c r="B52" s="64">
        <v>990</v>
      </c>
      <c r="C52" s="33" t="s">
        <v>55</v>
      </c>
      <c r="D52" s="22" t="s">
        <v>61</v>
      </c>
      <c r="E52" s="22" t="s">
        <v>26</v>
      </c>
      <c r="F52" s="48">
        <v>12</v>
      </c>
    </row>
    <row r="53" spans="1:6" s="52" customFormat="1" ht="36" customHeight="1">
      <c r="A53" s="5" t="s">
        <v>65</v>
      </c>
      <c r="B53" s="63">
        <v>990</v>
      </c>
      <c r="C53" s="128" t="s">
        <v>192</v>
      </c>
      <c r="D53" s="51"/>
      <c r="E53" s="51"/>
      <c r="F53" s="9">
        <f>F54</f>
        <v>12.3</v>
      </c>
    </row>
    <row r="54" spans="1:6" ht="40.5" customHeight="1">
      <c r="A54" s="40" t="s">
        <v>66</v>
      </c>
      <c r="B54" s="129">
        <v>990</v>
      </c>
      <c r="C54" s="26" t="s">
        <v>69</v>
      </c>
      <c r="D54" s="26"/>
      <c r="E54" s="42"/>
      <c r="F54" s="15">
        <f>F55+F58</f>
        <v>12.3</v>
      </c>
    </row>
    <row r="55" spans="1:6" s="47" customFormat="1" ht="45" customHeight="1">
      <c r="A55" s="17" t="s">
        <v>68</v>
      </c>
      <c r="B55" s="65">
        <v>990</v>
      </c>
      <c r="C55" s="13" t="s">
        <v>69</v>
      </c>
      <c r="D55" s="13" t="s">
        <v>70</v>
      </c>
      <c r="E55" s="18"/>
      <c r="F55" s="19">
        <f>F56</f>
        <v>5</v>
      </c>
    </row>
    <row r="56" spans="1:6" s="20" customFormat="1" ht="27" customHeight="1">
      <c r="A56" s="21" t="s">
        <v>44</v>
      </c>
      <c r="B56" s="64">
        <v>990</v>
      </c>
      <c r="C56" s="22" t="s">
        <v>69</v>
      </c>
      <c r="D56" s="22" t="s">
        <v>70</v>
      </c>
      <c r="E56" s="22" t="s">
        <v>24</v>
      </c>
      <c r="F56" s="48">
        <f>F57</f>
        <v>5</v>
      </c>
    </row>
    <row r="57" spans="1:6" s="28" customFormat="1" ht="37.5" customHeight="1">
      <c r="A57" s="21" t="s">
        <v>25</v>
      </c>
      <c r="B57" s="64">
        <v>990</v>
      </c>
      <c r="C57" s="22" t="s">
        <v>69</v>
      </c>
      <c r="D57" s="22" t="s">
        <v>70</v>
      </c>
      <c r="E57" s="22" t="s">
        <v>26</v>
      </c>
      <c r="F57" s="49">
        <v>5</v>
      </c>
    </row>
    <row r="58" spans="1:6" s="54" customFormat="1" ht="42" customHeight="1">
      <c r="A58" s="17" t="s">
        <v>71</v>
      </c>
      <c r="B58" s="65">
        <v>990</v>
      </c>
      <c r="C58" s="13" t="s">
        <v>69</v>
      </c>
      <c r="D58" s="13" t="s">
        <v>72</v>
      </c>
      <c r="E58" s="13"/>
      <c r="F58" s="19">
        <f>F59</f>
        <v>7.3</v>
      </c>
    </row>
    <row r="59" spans="1:6" ht="30.75" customHeight="1">
      <c r="A59" s="21" t="s">
        <v>44</v>
      </c>
      <c r="B59" s="64">
        <v>990</v>
      </c>
      <c r="C59" s="22" t="s">
        <v>69</v>
      </c>
      <c r="D59" s="22" t="s">
        <v>72</v>
      </c>
      <c r="E59" s="22" t="s">
        <v>24</v>
      </c>
      <c r="F59" s="24">
        <f>F60</f>
        <v>7.3</v>
      </c>
    </row>
    <row r="60" spans="1:6" ht="34.5" customHeight="1">
      <c r="A60" s="21" t="s">
        <v>25</v>
      </c>
      <c r="B60" s="64">
        <v>990</v>
      </c>
      <c r="C60" s="22" t="s">
        <v>69</v>
      </c>
      <c r="D60" s="23" t="s">
        <v>72</v>
      </c>
      <c r="E60" s="23" t="s">
        <v>26</v>
      </c>
      <c r="F60" s="24">
        <v>7.3</v>
      </c>
    </row>
    <row r="61" spans="1:6" s="57" customFormat="1" ht="18" customHeight="1">
      <c r="A61" s="5" t="s">
        <v>73</v>
      </c>
      <c r="B61" s="63">
        <v>990</v>
      </c>
      <c r="C61" s="51" t="s">
        <v>193</v>
      </c>
      <c r="D61" s="51"/>
      <c r="E61" s="51"/>
      <c r="F61" s="56">
        <f>F62+F66+F70</f>
        <v>3022.7</v>
      </c>
    </row>
    <row r="62" spans="1:6" s="59" customFormat="1" ht="21.75" customHeight="1">
      <c r="A62" s="5" t="s">
        <v>74</v>
      </c>
      <c r="B62" s="63">
        <v>990</v>
      </c>
      <c r="C62" s="51" t="s">
        <v>76</v>
      </c>
      <c r="D62" s="51"/>
      <c r="E62" s="51"/>
      <c r="F62" s="58">
        <f>F63</f>
        <v>16.7</v>
      </c>
    </row>
    <row r="63" spans="1:6" s="16" customFormat="1" ht="54.75" customHeight="1">
      <c r="A63" s="17" t="s">
        <v>75</v>
      </c>
      <c r="B63" s="65">
        <v>990</v>
      </c>
      <c r="C63" s="29" t="s">
        <v>76</v>
      </c>
      <c r="D63" s="13" t="s">
        <v>77</v>
      </c>
      <c r="E63" s="13"/>
      <c r="F63" s="19">
        <f>F64</f>
        <v>16.7</v>
      </c>
    </row>
    <row r="64" spans="1:6" s="28" customFormat="1" ht="26.25" customHeight="1">
      <c r="A64" s="21" t="s">
        <v>44</v>
      </c>
      <c r="B64" s="64">
        <v>990</v>
      </c>
      <c r="C64" s="22" t="s">
        <v>76</v>
      </c>
      <c r="D64" s="22" t="s">
        <v>77</v>
      </c>
      <c r="E64" s="22" t="s">
        <v>24</v>
      </c>
      <c r="F64" s="60">
        <f>F65</f>
        <v>16.7</v>
      </c>
    </row>
    <row r="65" spans="1:6" s="28" customFormat="1" ht="42" customHeight="1">
      <c r="A65" s="21" t="s">
        <v>25</v>
      </c>
      <c r="B65" s="64">
        <v>990</v>
      </c>
      <c r="C65" s="33" t="s">
        <v>76</v>
      </c>
      <c r="D65" s="22" t="s">
        <v>77</v>
      </c>
      <c r="E65" s="22" t="s">
        <v>26</v>
      </c>
      <c r="F65" s="60">
        <v>16.7</v>
      </c>
    </row>
    <row r="66" spans="1:6" s="59" customFormat="1" ht="30.75" customHeight="1">
      <c r="A66" s="5" t="s">
        <v>78</v>
      </c>
      <c r="B66" s="63">
        <v>990</v>
      </c>
      <c r="C66" s="51" t="s">
        <v>80</v>
      </c>
      <c r="D66" s="51"/>
      <c r="E66" s="51"/>
      <c r="F66" s="56">
        <f>F67</f>
        <v>3005</v>
      </c>
    </row>
    <row r="67" spans="1:6" s="16" customFormat="1" ht="81" customHeight="1">
      <c r="A67" s="17" t="s">
        <v>79</v>
      </c>
      <c r="B67" s="65">
        <v>990</v>
      </c>
      <c r="C67" s="13" t="s">
        <v>80</v>
      </c>
      <c r="D67" s="13" t="s">
        <v>81</v>
      </c>
      <c r="E67" s="18"/>
      <c r="F67" s="19">
        <f>F68</f>
        <v>3005</v>
      </c>
    </row>
    <row r="68" spans="1:6" ht="27.75" customHeight="1">
      <c r="A68" s="21" t="s">
        <v>44</v>
      </c>
      <c r="B68" s="139">
        <v>990</v>
      </c>
      <c r="C68" s="61" t="s">
        <v>80</v>
      </c>
      <c r="D68" s="22" t="s">
        <v>81</v>
      </c>
      <c r="E68" s="22" t="s">
        <v>24</v>
      </c>
      <c r="F68" s="60">
        <f>F69</f>
        <v>3005</v>
      </c>
    </row>
    <row r="69" spans="1:6" ht="38.25" customHeight="1">
      <c r="A69" s="21" t="s">
        <v>25</v>
      </c>
      <c r="B69" s="64">
        <v>990</v>
      </c>
      <c r="C69" s="22" t="s">
        <v>80</v>
      </c>
      <c r="D69" s="22" t="s">
        <v>82</v>
      </c>
      <c r="E69" s="22" t="s">
        <v>26</v>
      </c>
      <c r="F69" s="60">
        <v>3005</v>
      </c>
    </row>
    <row r="70" spans="1:6" ht="27" customHeight="1">
      <c r="A70" s="5" t="s">
        <v>83</v>
      </c>
      <c r="B70" s="63">
        <v>990</v>
      </c>
      <c r="C70" s="51" t="s">
        <v>86</v>
      </c>
      <c r="D70" s="51"/>
      <c r="E70" s="62"/>
      <c r="F70" s="56">
        <f>F71</f>
        <v>1</v>
      </c>
    </row>
    <row r="71" spans="1:6" s="16" customFormat="1" ht="54.75" customHeight="1">
      <c r="A71" s="17" t="s">
        <v>85</v>
      </c>
      <c r="B71" s="65">
        <v>990</v>
      </c>
      <c r="C71" s="13" t="s">
        <v>86</v>
      </c>
      <c r="D71" s="13" t="s">
        <v>87</v>
      </c>
      <c r="E71" s="18"/>
      <c r="F71" s="19">
        <f>F72</f>
        <v>1</v>
      </c>
    </row>
    <row r="72" spans="1:6" ht="28.5" customHeight="1">
      <c r="A72" s="21" t="s">
        <v>44</v>
      </c>
      <c r="B72" s="64">
        <v>990</v>
      </c>
      <c r="C72" s="22" t="s">
        <v>86</v>
      </c>
      <c r="D72" s="22" t="s">
        <v>87</v>
      </c>
      <c r="E72" s="22" t="s">
        <v>24</v>
      </c>
      <c r="F72" s="24">
        <f>F73</f>
        <v>1</v>
      </c>
    </row>
    <row r="73" spans="1:6" ht="39.75" customHeight="1">
      <c r="A73" s="21" t="s">
        <v>25</v>
      </c>
      <c r="B73" s="64">
        <v>990</v>
      </c>
      <c r="C73" s="22" t="s">
        <v>86</v>
      </c>
      <c r="D73" s="22" t="s">
        <v>87</v>
      </c>
      <c r="E73" s="22" t="s">
        <v>26</v>
      </c>
      <c r="F73" s="24">
        <v>1</v>
      </c>
    </row>
    <row r="74" spans="1:6" s="52" customFormat="1" ht="27" customHeight="1">
      <c r="A74" s="5" t="s">
        <v>88</v>
      </c>
      <c r="B74" s="63">
        <v>990</v>
      </c>
      <c r="C74" s="51" t="s">
        <v>194</v>
      </c>
      <c r="D74" s="51"/>
      <c r="E74" s="51"/>
      <c r="F74" s="56">
        <f>F75</f>
        <v>5143.2</v>
      </c>
    </row>
    <row r="75" spans="1:6" ht="17.25" customHeight="1">
      <c r="A75" s="5" t="s">
        <v>90</v>
      </c>
      <c r="B75" s="63">
        <v>990</v>
      </c>
      <c r="C75" s="51" t="s">
        <v>92</v>
      </c>
      <c r="D75" s="63"/>
      <c r="E75" s="62"/>
      <c r="F75" s="56">
        <f>F76+F83+F90+F93+F97</f>
        <v>5143.2</v>
      </c>
    </row>
    <row r="76" spans="1:6" s="28" customFormat="1" ht="44.25" customHeight="1">
      <c r="A76" s="17" t="s">
        <v>91</v>
      </c>
      <c r="B76" s="65">
        <v>990</v>
      </c>
      <c r="C76" s="13" t="s">
        <v>92</v>
      </c>
      <c r="D76" s="13" t="s">
        <v>93</v>
      </c>
      <c r="E76" s="18"/>
      <c r="F76" s="19">
        <f>F77+F80</f>
        <v>185.3</v>
      </c>
    </row>
    <row r="77" spans="1:6" ht="27" customHeight="1">
      <c r="A77" s="17" t="s">
        <v>94</v>
      </c>
      <c r="B77" s="65">
        <v>990</v>
      </c>
      <c r="C77" s="13" t="s">
        <v>92</v>
      </c>
      <c r="D77" s="13" t="s">
        <v>95</v>
      </c>
      <c r="E77" s="18"/>
      <c r="F77" s="19">
        <f>F78</f>
        <v>78.2</v>
      </c>
    </row>
    <row r="78" spans="1:6" ht="26.25" customHeight="1">
      <c r="A78" s="21" t="s">
        <v>44</v>
      </c>
      <c r="B78" s="64">
        <v>990</v>
      </c>
      <c r="C78" s="22" t="s">
        <v>92</v>
      </c>
      <c r="D78" s="64" t="s">
        <v>95</v>
      </c>
      <c r="E78" s="42" t="s">
        <v>24</v>
      </c>
      <c r="F78" s="32">
        <f>F79</f>
        <v>78.2</v>
      </c>
    </row>
    <row r="79" spans="1:6" ht="37.5" customHeight="1">
      <c r="A79" s="21" t="s">
        <v>96</v>
      </c>
      <c r="B79" s="64">
        <v>990</v>
      </c>
      <c r="C79" s="22" t="s">
        <v>92</v>
      </c>
      <c r="D79" s="64" t="s">
        <v>95</v>
      </c>
      <c r="E79" s="42" t="s">
        <v>26</v>
      </c>
      <c r="F79" s="32">
        <v>78.2</v>
      </c>
    </row>
    <row r="80" spans="1:9" ht="43.5" customHeight="1">
      <c r="A80" s="17" t="s">
        <v>97</v>
      </c>
      <c r="B80" s="65">
        <v>990</v>
      </c>
      <c r="C80" s="13" t="s">
        <v>92</v>
      </c>
      <c r="D80" s="65" t="s">
        <v>98</v>
      </c>
      <c r="E80" s="18"/>
      <c r="F80" s="19">
        <f>F81</f>
        <v>107.1</v>
      </c>
      <c r="G80" s="66"/>
      <c r="H80" s="66"/>
      <c r="I80" s="66"/>
    </row>
    <row r="81" spans="1:9" ht="30.75" customHeight="1">
      <c r="A81" s="21" t="s">
        <v>44</v>
      </c>
      <c r="B81" s="64">
        <v>990</v>
      </c>
      <c r="C81" s="22" t="s">
        <v>92</v>
      </c>
      <c r="D81" s="64" t="s">
        <v>98</v>
      </c>
      <c r="E81" s="22" t="s">
        <v>24</v>
      </c>
      <c r="F81" s="24">
        <f>F82</f>
        <v>107.1</v>
      </c>
      <c r="G81" s="66"/>
      <c r="H81" s="66"/>
      <c r="I81" s="66"/>
    </row>
    <row r="82" spans="1:9" ht="39" customHeight="1">
      <c r="A82" s="21" t="s">
        <v>25</v>
      </c>
      <c r="B82" s="64">
        <v>990</v>
      </c>
      <c r="C82" s="22" t="s">
        <v>92</v>
      </c>
      <c r="D82" s="64" t="s">
        <v>98</v>
      </c>
      <c r="E82" s="22" t="s">
        <v>26</v>
      </c>
      <c r="F82" s="24">
        <v>107.1</v>
      </c>
      <c r="G82" s="66"/>
      <c r="H82" s="66"/>
      <c r="I82" s="66"/>
    </row>
    <row r="83" spans="1:6" s="47" customFormat="1" ht="32.25" customHeight="1">
      <c r="A83" s="17" t="s">
        <v>99</v>
      </c>
      <c r="B83" s="65">
        <v>990</v>
      </c>
      <c r="C83" s="13" t="s">
        <v>92</v>
      </c>
      <c r="D83" s="65" t="s">
        <v>100</v>
      </c>
      <c r="E83" s="18"/>
      <c r="F83" s="19">
        <f>F84+F87</f>
        <v>763.3000000000001</v>
      </c>
    </row>
    <row r="84" spans="1:6" s="16" customFormat="1" ht="28.5" customHeight="1">
      <c r="A84" s="17" t="s">
        <v>101</v>
      </c>
      <c r="B84" s="65">
        <v>990</v>
      </c>
      <c r="C84" s="13" t="s">
        <v>92</v>
      </c>
      <c r="D84" s="65" t="s">
        <v>102</v>
      </c>
      <c r="E84" s="18"/>
      <c r="F84" s="19">
        <f>F85</f>
        <v>198.6</v>
      </c>
    </row>
    <row r="85" spans="1:6" ht="29.25" customHeight="1">
      <c r="A85" s="21" t="s">
        <v>44</v>
      </c>
      <c r="B85" s="64">
        <v>990</v>
      </c>
      <c r="C85" s="22" t="s">
        <v>92</v>
      </c>
      <c r="D85" s="64" t="s">
        <v>102</v>
      </c>
      <c r="E85" s="22" t="s">
        <v>24</v>
      </c>
      <c r="F85" s="24">
        <f>F86</f>
        <v>198.6</v>
      </c>
    </row>
    <row r="86" spans="1:6" ht="39.75" customHeight="1">
      <c r="A86" s="21" t="s">
        <v>25</v>
      </c>
      <c r="B86" s="64">
        <v>990</v>
      </c>
      <c r="C86" s="22" t="s">
        <v>92</v>
      </c>
      <c r="D86" s="64" t="s">
        <v>102</v>
      </c>
      <c r="E86" s="22" t="s">
        <v>26</v>
      </c>
      <c r="F86" s="24">
        <v>198.6</v>
      </c>
    </row>
    <row r="87" spans="1:6" s="59" customFormat="1" ht="44.25" customHeight="1">
      <c r="A87" s="17" t="s">
        <v>103</v>
      </c>
      <c r="B87" s="65">
        <v>990</v>
      </c>
      <c r="C87" s="13" t="s">
        <v>92</v>
      </c>
      <c r="D87" s="65" t="s">
        <v>104</v>
      </c>
      <c r="E87" s="13"/>
      <c r="F87" s="19">
        <f>F88</f>
        <v>564.7</v>
      </c>
    </row>
    <row r="88" spans="1:6" s="28" customFormat="1" ht="27.75" customHeight="1">
      <c r="A88" s="21" t="s">
        <v>44</v>
      </c>
      <c r="B88" s="64">
        <v>990</v>
      </c>
      <c r="C88" s="22" t="s">
        <v>92</v>
      </c>
      <c r="D88" s="64" t="s">
        <v>104</v>
      </c>
      <c r="E88" s="22" t="s">
        <v>24</v>
      </c>
      <c r="F88" s="24">
        <f>F89</f>
        <v>564.7</v>
      </c>
    </row>
    <row r="89" spans="1:6" s="28" customFormat="1" ht="38.25" customHeight="1">
      <c r="A89" s="21" t="s">
        <v>25</v>
      </c>
      <c r="B89" s="64">
        <v>990</v>
      </c>
      <c r="C89" s="22" t="s">
        <v>92</v>
      </c>
      <c r="D89" s="64" t="s">
        <v>104</v>
      </c>
      <c r="E89" s="22" t="s">
        <v>26</v>
      </c>
      <c r="F89" s="24">
        <v>564.7</v>
      </c>
    </row>
    <row r="90" spans="1:6" ht="76.5" customHeight="1">
      <c r="A90" s="67" t="s">
        <v>105</v>
      </c>
      <c r="B90" s="65">
        <v>990</v>
      </c>
      <c r="C90" s="68" t="s">
        <v>92</v>
      </c>
      <c r="D90" s="69" t="s">
        <v>106</v>
      </c>
      <c r="E90" s="70"/>
      <c r="F90" s="71">
        <f>F91</f>
        <v>2208.9</v>
      </c>
    </row>
    <row r="91" spans="1:6" ht="29.25" customHeight="1">
      <c r="A91" s="21" t="s">
        <v>44</v>
      </c>
      <c r="B91" s="64">
        <v>990</v>
      </c>
      <c r="C91" s="22" t="s">
        <v>92</v>
      </c>
      <c r="D91" s="64" t="s">
        <v>106</v>
      </c>
      <c r="E91" s="22" t="s">
        <v>24</v>
      </c>
      <c r="F91" s="60">
        <f>F92</f>
        <v>2208.9</v>
      </c>
    </row>
    <row r="92" spans="1:6" ht="37.5" customHeight="1">
      <c r="A92" s="21" t="s">
        <v>25</v>
      </c>
      <c r="B92" s="64">
        <v>990</v>
      </c>
      <c r="C92" s="22" t="s">
        <v>92</v>
      </c>
      <c r="D92" s="64" t="s">
        <v>106</v>
      </c>
      <c r="E92" s="22" t="s">
        <v>26</v>
      </c>
      <c r="F92" s="60">
        <v>2208.9</v>
      </c>
    </row>
    <row r="93" spans="1:6" s="16" customFormat="1" ht="36.75" customHeight="1">
      <c r="A93" s="72" t="s">
        <v>107</v>
      </c>
      <c r="B93" s="65">
        <v>990</v>
      </c>
      <c r="C93" s="68" t="s">
        <v>92</v>
      </c>
      <c r="D93" s="69" t="s">
        <v>108</v>
      </c>
      <c r="E93" s="73"/>
      <c r="F93" s="71">
        <f>F94</f>
        <v>1140.9</v>
      </c>
    </row>
    <row r="94" spans="1:6" s="74" customFormat="1" ht="71.25" customHeight="1">
      <c r="A94" s="72" t="s">
        <v>109</v>
      </c>
      <c r="B94" s="65">
        <v>990</v>
      </c>
      <c r="C94" s="68" t="s">
        <v>92</v>
      </c>
      <c r="D94" s="69" t="s">
        <v>110</v>
      </c>
      <c r="E94" s="73"/>
      <c r="F94" s="71">
        <f>F95</f>
        <v>1140.9</v>
      </c>
    </row>
    <row r="95" spans="1:6" ht="27.75" customHeight="1">
      <c r="A95" s="21" t="s">
        <v>44</v>
      </c>
      <c r="B95" s="64">
        <v>990</v>
      </c>
      <c r="C95" s="75" t="s">
        <v>92</v>
      </c>
      <c r="D95" s="76" t="s">
        <v>111</v>
      </c>
      <c r="E95" s="22" t="s">
        <v>24</v>
      </c>
      <c r="F95" s="60">
        <f>F96</f>
        <v>1140.9</v>
      </c>
    </row>
    <row r="96" spans="1:6" ht="33" customHeight="1">
      <c r="A96" s="21" t="s">
        <v>25</v>
      </c>
      <c r="B96" s="64">
        <v>990</v>
      </c>
      <c r="C96" s="75" t="s">
        <v>92</v>
      </c>
      <c r="D96" s="76" t="s">
        <v>111</v>
      </c>
      <c r="E96" s="22" t="s">
        <v>26</v>
      </c>
      <c r="F96" s="60">
        <v>1140.9</v>
      </c>
    </row>
    <row r="97" spans="1:6" s="28" customFormat="1" ht="15" customHeight="1">
      <c r="A97" s="72" t="s">
        <v>112</v>
      </c>
      <c r="B97" s="65">
        <v>990</v>
      </c>
      <c r="C97" s="68" t="s">
        <v>92</v>
      </c>
      <c r="D97" s="69" t="s">
        <v>113</v>
      </c>
      <c r="E97" s="73"/>
      <c r="F97" s="71">
        <f>F98+F101+F104</f>
        <v>844.8</v>
      </c>
    </row>
    <row r="98" spans="1:6" s="16" customFormat="1" ht="27.75" customHeight="1">
      <c r="A98" s="72" t="s">
        <v>114</v>
      </c>
      <c r="B98" s="65">
        <v>990</v>
      </c>
      <c r="C98" s="68" t="s">
        <v>92</v>
      </c>
      <c r="D98" s="69" t="s">
        <v>115</v>
      </c>
      <c r="E98" s="73"/>
      <c r="F98" s="71">
        <f>F99</f>
        <v>208.5</v>
      </c>
    </row>
    <row r="99" spans="1:6" s="28" customFormat="1" ht="29.25" customHeight="1">
      <c r="A99" s="21" t="s">
        <v>44</v>
      </c>
      <c r="B99" s="64">
        <v>990</v>
      </c>
      <c r="C99" s="75" t="s">
        <v>92</v>
      </c>
      <c r="D99" s="76" t="s">
        <v>115</v>
      </c>
      <c r="E99" s="22" t="s">
        <v>24</v>
      </c>
      <c r="F99" s="77">
        <f>F100</f>
        <v>208.5</v>
      </c>
    </row>
    <row r="100" spans="1:6" s="28" customFormat="1" ht="33.75" customHeight="1">
      <c r="A100" s="21" t="s">
        <v>25</v>
      </c>
      <c r="B100" s="64">
        <v>990</v>
      </c>
      <c r="C100" s="75" t="s">
        <v>92</v>
      </c>
      <c r="D100" s="76" t="s">
        <v>115</v>
      </c>
      <c r="E100" s="23" t="s">
        <v>26</v>
      </c>
      <c r="F100" s="77">
        <v>208.5</v>
      </c>
    </row>
    <row r="101" spans="1:6" s="59" customFormat="1" ht="28.5" customHeight="1">
      <c r="A101" s="17" t="s">
        <v>116</v>
      </c>
      <c r="B101" s="65">
        <v>990</v>
      </c>
      <c r="C101" s="13" t="s">
        <v>92</v>
      </c>
      <c r="D101" s="65" t="s">
        <v>117</v>
      </c>
      <c r="E101" s="13"/>
      <c r="F101" s="19">
        <f>F102</f>
        <v>416.3</v>
      </c>
    </row>
    <row r="102" spans="1:6" ht="30.75" customHeight="1">
      <c r="A102" s="21" t="s">
        <v>44</v>
      </c>
      <c r="B102" s="64">
        <v>990</v>
      </c>
      <c r="C102" s="22" t="s">
        <v>92</v>
      </c>
      <c r="D102" s="64" t="s">
        <v>117</v>
      </c>
      <c r="E102" s="22" t="s">
        <v>24</v>
      </c>
      <c r="F102" s="24">
        <f>F103</f>
        <v>416.3</v>
      </c>
    </row>
    <row r="103" spans="1:6" ht="38.25" customHeight="1">
      <c r="A103" s="21" t="s">
        <v>25</v>
      </c>
      <c r="B103" s="64">
        <v>990</v>
      </c>
      <c r="C103" s="22" t="s">
        <v>92</v>
      </c>
      <c r="D103" s="64" t="s">
        <v>117</v>
      </c>
      <c r="E103" s="22" t="s">
        <v>26</v>
      </c>
      <c r="F103" s="24">
        <v>416.3</v>
      </c>
    </row>
    <row r="104" spans="1:6" s="16" customFormat="1" ht="57" customHeight="1">
      <c r="A104" s="17" t="s">
        <v>118</v>
      </c>
      <c r="B104" s="65">
        <v>990</v>
      </c>
      <c r="C104" s="68" t="s">
        <v>92</v>
      </c>
      <c r="D104" s="69" t="s">
        <v>119</v>
      </c>
      <c r="E104" s="73"/>
      <c r="F104" s="71">
        <f>F105</f>
        <v>220</v>
      </c>
    </row>
    <row r="105" spans="1:6" s="28" customFormat="1" ht="27" customHeight="1">
      <c r="A105" s="21" t="s">
        <v>44</v>
      </c>
      <c r="B105" s="64">
        <v>990</v>
      </c>
      <c r="C105" s="75" t="s">
        <v>92</v>
      </c>
      <c r="D105" s="76" t="s">
        <v>119</v>
      </c>
      <c r="E105" s="23" t="s">
        <v>24</v>
      </c>
      <c r="F105" s="60">
        <f>F106</f>
        <v>220</v>
      </c>
    </row>
    <row r="106" spans="1:6" s="28" customFormat="1" ht="38.25" customHeight="1">
      <c r="A106" s="21" t="s">
        <v>25</v>
      </c>
      <c r="B106" s="64">
        <v>990</v>
      </c>
      <c r="C106" s="75" t="s">
        <v>92</v>
      </c>
      <c r="D106" s="76" t="s">
        <v>119</v>
      </c>
      <c r="E106" s="23" t="s">
        <v>26</v>
      </c>
      <c r="F106" s="60">
        <v>220</v>
      </c>
    </row>
    <row r="107" spans="1:6" s="83" customFormat="1" ht="15" customHeight="1">
      <c r="A107" s="78" t="s">
        <v>120</v>
      </c>
      <c r="B107" s="124">
        <v>990</v>
      </c>
      <c r="C107" s="81" t="s">
        <v>195</v>
      </c>
      <c r="D107" s="80"/>
      <c r="E107" s="81"/>
      <c r="F107" s="82">
        <f>F108</f>
        <v>1</v>
      </c>
    </row>
    <row r="108" spans="1:6" s="10" customFormat="1" ht="32.25" customHeight="1">
      <c r="A108" s="84" t="s">
        <v>122</v>
      </c>
      <c r="B108" s="63">
        <v>990</v>
      </c>
      <c r="C108" s="140" t="s">
        <v>124</v>
      </c>
      <c r="D108" s="86"/>
      <c r="E108" s="87"/>
      <c r="F108" s="58">
        <f>F109</f>
        <v>1</v>
      </c>
    </row>
    <row r="109" spans="1:6" s="16" customFormat="1" ht="52.5" customHeight="1">
      <c r="A109" s="104" t="s">
        <v>123</v>
      </c>
      <c r="B109" s="65">
        <v>990</v>
      </c>
      <c r="C109" s="13" t="s">
        <v>124</v>
      </c>
      <c r="D109" s="65" t="s">
        <v>125</v>
      </c>
      <c r="E109" s="141"/>
      <c r="F109" s="19">
        <f>F110</f>
        <v>1</v>
      </c>
    </row>
    <row r="110" spans="1:6" ht="26.25" customHeight="1">
      <c r="A110" s="21" t="s">
        <v>44</v>
      </c>
      <c r="B110" s="64">
        <v>990</v>
      </c>
      <c r="C110" s="22" t="s">
        <v>124</v>
      </c>
      <c r="D110" s="64" t="s">
        <v>125</v>
      </c>
      <c r="E110" s="22" t="s">
        <v>24</v>
      </c>
      <c r="F110" s="24">
        <f>F111</f>
        <v>1</v>
      </c>
    </row>
    <row r="111" spans="1:6" ht="41.25" customHeight="1">
      <c r="A111" s="21" t="s">
        <v>25</v>
      </c>
      <c r="B111" s="64">
        <v>990</v>
      </c>
      <c r="C111" s="22" t="s">
        <v>124</v>
      </c>
      <c r="D111" s="64" t="s">
        <v>125</v>
      </c>
      <c r="E111" s="22" t="s">
        <v>26</v>
      </c>
      <c r="F111" s="24">
        <v>1</v>
      </c>
    </row>
    <row r="112" spans="1:6" s="52" customFormat="1" ht="19.5" customHeight="1">
      <c r="A112" s="90" t="s">
        <v>126</v>
      </c>
      <c r="B112" s="124">
        <v>990</v>
      </c>
      <c r="C112" s="142" t="s">
        <v>196</v>
      </c>
      <c r="D112" s="124"/>
      <c r="E112" s="124"/>
      <c r="F112" s="91">
        <f>F113+F117</f>
        <v>1520.2000000000003</v>
      </c>
    </row>
    <row r="113" spans="1:6" s="52" customFormat="1" ht="42.75" customHeight="1">
      <c r="A113" s="5" t="s">
        <v>128</v>
      </c>
      <c r="B113" s="63">
        <v>990</v>
      </c>
      <c r="C113" s="51" t="s">
        <v>130</v>
      </c>
      <c r="D113" s="63"/>
      <c r="E113" s="143"/>
      <c r="F113" s="56">
        <f>F114</f>
        <v>80</v>
      </c>
    </row>
    <row r="114" spans="1:6" s="52" customFormat="1" ht="47.25" customHeight="1">
      <c r="A114" s="17" t="s">
        <v>129</v>
      </c>
      <c r="B114" s="65">
        <v>990</v>
      </c>
      <c r="C114" s="93" t="s">
        <v>130</v>
      </c>
      <c r="D114" s="93" t="s">
        <v>131</v>
      </c>
      <c r="E114" s="94"/>
      <c r="F114" s="19">
        <f>F115</f>
        <v>80</v>
      </c>
    </row>
    <row r="115" spans="1:6" s="52" customFormat="1" ht="26.25" customHeight="1">
      <c r="A115" s="21" t="s">
        <v>44</v>
      </c>
      <c r="B115" s="64">
        <v>990</v>
      </c>
      <c r="C115" s="95" t="s">
        <v>130</v>
      </c>
      <c r="D115" s="95" t="s">
        <v>131</v>
      </c>
      <c r="E115" s="96" t="s">
        <v>24</v>
      </c>
      <c r="F115" s="32">
        <f>F116</f>
        <v>80</v>
      </c>
    </row>
    <row r="116" spans="1:6" s="52" customFormat="1" ht="40.5" customHeight="1">
      <c r="A116" s="21" t="s">
        <v>25</v>
      </c>
      <c r="B116" s="64">
        <v>990</v>
      </c>
      <c r="C116" s="95" t="s">
        <v>130</v>
      </c>
      <c r="D116" s="95" t="s">
        <v>131</v>
      </c>
      <c r="E116" s="96" t="s">
        <v>26</v>
      </c>
      <c r="F116" s="32">
        <v>80</v>
      </c>
    </row>
    <row r="117" spans="1:6" ht="30" customHeight="1">
      <c r="A117" s="90" t="s">
        <v>132</v>
      </c>
      <c r="B117" s="124">
        <v>990</v>
      </c>
      <c r="C117" s="81" t="s">
        <v>134</v>
      </c>
      <c r="D117" s="80"/>
      <c r="E117" s="98"/>
      <c r="F117" s="91">
        <f>F118+F121+F124+F127+F130+F133+F136</f>
        <v>1440.2000000000003</v>
      </c>
    </row>
    <row r="118" spans="1:6" ht="57.75" customHeight="1">
      <c r="A118" s="17" t="s">
        <v>133</v>
      </c>
      <c r="B118" s="65">
        <v>990</v>
      </c>
      <c r="C118" s="93" t="s">
        <v>134</v>
      </c>
      <c r="D118" s="93" t="s">
        <v>135</v>
      </c>
      <c r="E118" s="94"/>
      <c r="F118" s="19">
        <f>F119</f>
        <v>65</v>
      </c>
    </row>
    <row r="119" spans="1:6" ht="25.5" customHeight="1">
      <c r="A119" s="21" t="s">
        <v>44</v>
      </c>
      <c r="B119" s="64">
        <v>990</v>
      </c>
      <c r="C119" s="95" t="s">
        <v>134</v>
      </c>
      <c r="D119" s="95" t="s">
        <v>135</v>
      </c>
      <c r="E119" s="96" t="s">
        <v>24</v>
      </c>
      <c r="F119" s="24">
        <f>F120</f>
        <v>65</v>
      </c>
    </row>
    <row r="120" spans="1:6" ht="39" customHeight="1">
      <c r="A120" s="21" t="s">
        <v>25</v>
      </c>
      <c r="B120" s="64">
        <v>990</v>
      </c>
      <c r="C120" s="95" t="s">
        <v>134</v>
      </c>
      <c r="D120" s="95" t="s">
        <v>135</v>
      </c>
      <c r="E120" s="96" t="s">
        <v>26</v>
      </c>
      <c r="F120" s="24">
        <v>65</v>
      </c>
    </row>
    <row r="121" spans="1:6" ht="39.75" customHeight="1">
      <c r="A121" s="17" t="s">
        <v>136</v>
      </c>
      <c r="B121" s="65">
        <v>990</v>
      </c>
      <c r="C121" s="93" t="s">
        <v>134</v>
      </c>
      <c r="D121" s="93" t="s">
        <v>137</v>
      </c>
      <c r="E121" s="96"/>
      <c r="F121" s="19">
        <f>F122</f>
        <v>1358.1999999999998</v>
      </c>
    </row>
    <row r="122" spans="1:6" ht="27.75" customHeight="1">
      <c r="A122" s="21" t="s">
        <v>44</v>
      </c>
      <c r="B122" s="64">
        <v>990</v>
      </c>
      <c r="C122" s="95" t="s">
        <v>134</v>
      </c>
      <c r="D122" s="95" t="s">
        <v>137</v>
      </c>
      <c r="E122" s="96" t="s">
        <v>24</v>
      </c>
      <c r="F122" s="32">
        <f>F123</f>
        <v>1358.1999999999998</v>
      </c>
    </row>
    <row r="123" spans="1:6" ht="33.75" customHeight="1">
      <c r="A123" s="21" t="s">
        <v>25</v>
      </c>
      <c r="B123" s="64">
        <v>990</v>
      </c>
      <c r="C123" s="95" t="s">
        <v>134</v>
      </c>
      <c r="D123" s="95" t="s">
        <v>137</v>
      </c>
      <c r="E123" s="96" t="s">
        <v>26</v>
      </c>
      <c r="F123" s="32">
        <v>1358.2</v>
      </c>
    </row>
    <row r="124" spans="1:6" s="54" customFormat="1" ht="96" customHeight="1">
      <c r="A124" s="17" t="s">
        <v>138</v>
      </c>
      <c r="B124" s="65">
        <v>990</v>
      </c>
      <c r="C124" s="29" t="s">
        <v>134</v>
      </c>
      <c r="D124" s="13" t="s">
        <v>139</v>
      </c>
      <c r="E124" s="13"/>
      <c r="F124" s="38">
        <f>F125</f>
        <v>3.4</v>
      </c>
    </row>
    <row r="125" spans="1:6" ht="26.25" customHeight="1">
      <c r="A125" s="21" t="s">
        <v>44</v>
      </c>
      <c r="B125" s="64">
        <v>990</v>
      </c>
      <c r="C125" s="33" t="s">
        <v>134</v>
      </c>
      <c r="D125" s="22" t="s">
        <v>139</v>
      </c>
      <c r="E125" s="42" t="s">
        <v>24</v>
      </c>
      <c r="F125" s="35">
        <f>F126</f>
        <v>3.4</v>
      </c>
    </row>
    <row r="126" spans="1:6" ht="37.5" customHeight="1">
      <c r="A126" s="21" t="s">
        <v>25</v>
      </c>
      <c r="B126" s="64">
        <v>990</v>
      </c>
      <c r="C126" s="22" t="s">
        <v>134</v>
      </c>
      <c r="D126" s="22" t="s">
        <v>139</v>
      </c>
      <c r="E126" s="42" t="s">
        <v>26</v>
      </c>
      <c r="F126" s="24">
        <v>3.4</v>
      </c>
    </row>
    <row r="127" spans="1:6" s="74" customFormat="1" ht="68.25" customHeight="1">
      <c r="A127" s="17" t="s">
        <v>140</v>
      </c>
      <c r="B127" s="65">
        <v>990</v>
      </c>
      <c r="C127" s="13" t="s">
        <v>134</v>
      </c>
      <c r="D127" s="13" t="s">
        <v>141</v>
      </c>
      <c r="E127" s="13"/>
      <c r="F127" s="19">
        <f>F128</f>
        <v>3.4</v>
      </c>
    </row>
    <row r="128" spans="1:6" ht="24.75" customHeight="1">
      <c r="A128" s="21" t="s">
        <v>44</v>
      </c>
      <c r="B128" s="64">
        <v>990</v>
      </c>
      <c r="C128" s="22" t="s">
        <v>134</v>
      </c>
      <c r="D128" s="22" t="s">
        <v>141</v>
      </c>
      <c r="E128" s="42" t="s">
        <v>24</v>
      </c>
      <c r="F128" s="35">
        <f>F129</f>
        <v>3.4</v>
      </c>
    </row>
    <row r="129" spans="1:6" ht="37.5" customHeight="1">
      <c r="A129" s="21" t="s">
        <v>25</v>
      </c>
      <c r="B129" s="64">
        <v>990</v>
      </c>
      <c r="C129" s="22" t="s">
        <v>134</v>
      </c>
      <c r="D129" s="22" t="s">
        <v>141</v>
      </c>
      <c r="E129" s="42" t="s">
        <v>26</v>
      </c>
      <c r="F129" s="35">
        <v>3.4</v>
      </c>
    </row>
    <row r="130" spans="1:6" s="16" customFormat="1" ht="81.75" customHeight="1">
      <c r="A130" s="17" t="s">
        <v>142</v>
      </c>
      <c r="B130" s="65">
        <v>990</v>
      </c>
      <c r="C130" s="29" t="s">
        <v>134</v>
      </c>
      <c r="D130" s="13" t="s">
        <v>143</v>
      </c>
      <c r="E130" s="18"/>
      <c r="F130" s="38">
        <f>F131</f>
        <v>3.4</v>
      </c>
    </row>
    <row r="131" spans="1:6" ht="26.25" customHeight="1">
      <c r="A131" s="21" t="s">
        <v>44</v>
      </c>
      <c r="B131" s="138">
        <v>990</v>
      </c>
      <c r="C131" s="27" t="s">
        <v>134</v>
      </c>
      <c r="D131" s="42" t="s">
        <v>143</v>
      </c>
      <c r="E131" s="42" t="s">
        <v>24</v>
      </c>
      <c r="F131" s="35">
        <f>F132</f>
        <v>3.4</v>
      </c>
    </row>
    <row r="132" spans="1:6" ht="38.25" customHeight="1">
      <c r="A132" s="21" t="s">
        <v>25</v>
      </c>
      <c r="B132" s="138">
        <v>990</v>
      </c>
      <c r="C132" s="27" t="s">
        <v>134</v>
      </c>
      <c r="D132" s="42" t="s">
        <v>143</v>
      </c>
      <c r="E132" s="42" t="s">
        <v>26</v>
      </c>
      <c r="F132" s="35">
        <v>3.4</v>
      </c>
    </row>
    <row r="133" spans="1:6" s="74" customFormat="1" ht="84" customHeight="1">
      <c r="A133" s="17" t="s">
        <v>144</v>
      </c>
      <c r="B133" s="65">
        <v>990</v>
      </c>
      <c r="C133" s="29" t="s">
        <v>134</v>
      </c>
      <c r="D133" s="13" t="s">
        <v>145</v>
      </c>
      <c r="E133" s="13"/>
      <c r="F133" s="38">
        <f>F134</f>
        <v>3.4</v>
      </c>
    </row>
    <row r="134" spans="1:6" ht="29.25" customHeight="1">
      <c r="A134" s="21" t="s">
        <v>44</v>
      </c>
      <c r="B134" s="64">
        <v>990</v>
      </c>
      <c r="C134" s="33" t="s">
        <v>134</v>
      </c>
      <c r="D134" s="22" t="s">
        <v>145</v>
      </c>
      <c r="E134" s="42" t="s">
        <v>24</v>
      </c>
      <c r="F134" s="35">
        <f>F135</f>
        <v>3.4</v>
      </c>
    </row>
    <row r="135" spans="1:6" ht="33" customHeight="1">
      <c r="A135" s="21" t="s">
        <v>25</v>
      </c>
      <c r="B135" s="64">
        <v>990</v>
      </c>
      <c r="C135" s="33" t="s">
        <v>134</v>
      </c>
      <c r="D135" s="22" t="s">
        <v>145</v>
      </c>
      <c r="E135" s="42" t="s">
        <v>26</v>
      </c>
      <c r="F135" s="35">
        <v>3.4</v>
      </c>
    </row>
    <row r="136" spans="1:6" s="16" customFormat="1" ht="99" customHeight="1">
      <c r="A136" s="17" t="s">
        <v>146</v>
      </c>
      <c r="B136" s="65">
        <v>990</v>
      </c>
      <c r="C136" s="29" t="s">
        <v>134</v>
      </c>
      <c r="D136" s="13" t="s">
        <v>147</v>
      </c>
      <c r="E136" s="13"/>
      <c r="F136" s="38">
        <f>F137</f>
        <v>3.4</v>
      </c>
    </row>
    <row r="137" spans="1:6" ht="24" customHeight="1">
      <c r="A137" s="21" t="s">
        <v>44</v>
      </c>
      <c r="B137" s="64">
        <v>990</v>
      </c>
      <c r="C137" s="33" t="s">
        <v>134</v>
      </c>
      <c r="D137" s="22" t="s">
        <v>148</v>
      </c>
      <c r="E137" s="42" t="s">
        <v>24</v>
      </c>
      <c r="F137" s="35">
        <f>F138</f>
        <v>3.4</v>
      </c>
    </row>
    <row r="138" spans="1:6" ht="42" customHeight="1">
      <c r="A138" s="21" t="s">
        <v>25</v>
      </c>
      <c r="B138" s="64">
        <v>990</v>
      </c>
      <c r="C138" s="33" t="s">
        <v>134</v>
      </c>
      <c r="D138" s="22" t="s">
        <v>148</v>
      </c>
      <c r="E138" s="42" t="s">
        <v>26</v>
      </c>
      <c r="F138" s="35">
        <v>3.4</v>
      </c>
    </row>
    <row r="139" spans="1:6" ht="18.75" customHeight="1">
      <c r="A139" s="90" t="s">
        <v>149</v>
      </c>
      <c r="B139" s="124">
        <v>990</v>
      </c>
      <c r="C139" s="100" t="s">
        <v>197</v>
      </c>
      <c r="D139" s="100"/>
      <c r="E139" s="100"/>
      <c r="F139" s="91">
        <f>F140</f>
        <v>1085.1</v>
      </c>
    </row>
    <row r="140" spans="1:6" ht="15.75" customHeight="1">
      <c r="A140" s="5" t="s">
        <v>151</v>
      </c>
      <c r="B140" s="63">
        <v>990</v>
      </c>
      <c r="C140" s="102" t="s">
        <v>153</v>
      </c>
      <c r="D140" s="102"/>
      <c r="E140" s="103"/>
      <c r="F140" s="56">
        <f>F141+F144</f>
        <v>1085.1</v>
      </c>
    </row>
    <row r="141" spans="1:6" ht="54.75" customHeight="1">
      <c r="A141" s="104" t="s">
        <v>152</v>
      </c>
      <c r="B141" s="65">
        <v>990</v>
      </c>
      <c r="C141" s="93" t="s">
        <v>153</v>
      </c>
      <c r="D141" s="93" t="s">
        <v>154</v>
      </c>
      <c r="E141" s="94"/>
      <c r="F141" s="19">
        <f>F142</f>
        <v>965.1</v>
      </c>
    </row>
    <row r="142" spans="1:6" ht="30" customHeight="1">
      <c r="A142" s="21" t="s">
        <v>44</v>
      </c>
      <c r="B142" s="64">
        <v>990</v>
      </c>
      <c r="C142" s="95" t="s">
        <v>153</v>
      </c>
      <c r="D142" s="95" t="s">
        <v>154</v>
      </c>
      <c r="E142" s="96" t="s">
        <v>24</v>
      </c>
      <c r="F142" s="32">
        <f>F143</f>
        <v>965.1</v>
      </c>
    </row>
    <row r="143" spans="1:6" ht="35.25" customHeight="1">
      <c r="A143" s="21" t="s">
        <v>25</v>
      </c>
      <c r="B143" s="64">
        <v>990</v>
      </c>
      <c r="C143" s="95" t="s">
        <v>153</v>
      </c>
      <c r="D143" s="95" t="s">
        <v>154</v>
      </c>
      <c r="E143" s="96" t="s">
        <v>26</v>
      </c>
      <c r="F143" s="32">
        <v>965.1</v>
      </c>
    </row>
    <row r="144" spans="1:6" s="74" customFormat="1" ht="69" customHeight="1">
      <c r="A144" s="17" t="s">
        <v>155</v>
      </c>
      <c r="B144" s="65">
        <v>990</v>
      </c>
      <c r="C144" s="93" t="s">
        <v>153</v>
      </c>
      <c r="D144" s="93" t="s">
        <v>156</v>
      </c>
      <c r="E144" s="93"/>
      <c r="F144" s="19">
        <f>F145</f>
        <v>120</v>
      </c>
    </row>
    <row r="145" spans="1:6" ht="25.5" customHeight="1">
      <c r="A145" s="21" t="s">
        <v>44</v>
      </c>
      <c r="B145" s="64">
        <v>990</v>
      </c>
      <c r="C145" s="95" t="s">
        <v>153</v>
      </c>
      <c r="D145" s="95" t="s">
        <v>156</v>
      </c>
      <c r="E145" s="95" t="s">
        <v>24</v>
      </c>
      <c r="F145" s="32">
        <f>F146</f>
        <v>120</v>
      </c>
    </row>
    <row r="146" spans="1:6" ht="41.25" customHeight="1">
      <c r="A146" s="21" t="s">
        <v>25</v>
      </c>
      <c r="B146" s="64">
        <v>990</v>
      </c>
      <c r="C146" s="95" t="s">
        <v>153</v>
      </c>
      <c r="D146" s="95" t="s">
        <v>156</v>
      </c>
      <c r="E146" s="95" t="s">
        <v>26</v>
      </c>
      <c r="F146" s="32">
        <v>120</v>
      </c>
    </row>
    <row r="147" spans="1:6" s="83" customFormat="1" ht="24.75" customHeight="1">
      <c r="A147" s="90" t="s">
        <v>157</v>
      </c>
      <c r="B147" s="124">
        <v>990</v>
      </c>
      <c r="C147" s="142" t="s">
        <v>198</v>
      </c>
      <c r="D147" s="100"/>
      <c r="E147" s="100"/>
      <c r="F147" s="91">
        <f>F148+F152</f>
        <v>812.5</v>
      </c>
    </row>
    <row r="148" spans="1:6" s="10" customFormat="1" ht="18.75" customHeight="1">
      <c r="A148" s="106" t="s">
        <v>159</v>
      </c>
      <c r="B148" s="63">
        <v>990</v>
      </c>
      <c r="C148" s="51" t="s">
        <v>161</v>
      </c>
      <c r="D148" s="102"/>
      <c r="E148" s="102"/>
      <c r="F148" s="56">
        <f>F149</f>
        <v>105.9</v>
      </c>
    </row>
    <row r="149" spans="1:6" s="54" customFormat="1" ht="54.75" customHeight="1">
      <c r="A149" s="17" t="s">
        <v>160</v>
      </c>
      <c r="B149" s="65">
        <v>990</v>
      </c>
      <c r="C149" s="13" t="s">
        <v>161</v>
      </c>
      <c r="D149" s="93" t="s">
        <v>162</v>
      </c>
      <c r="E149" s="93"/>
      <c r="F149" s="19">
        <f>F150</f>
        <v>105.9</v>
      </c>
    </row>
    <row r="150" spans="1:6" s="16" customFormat="1" ht="23.25" customHeight="1">
      <c r="A150" s="21" t="s">
        <v>163</v>
      </c>
      <c r="B150" s="64">
        <v>990</v>
      </c>
      <c r="C150" s="22" t="s">
        <v>161</v>
      </c>
      <c r="D150" s="95" t="s">
        <v>162</v>
      </c>
      <c r="E150" s="95" t="s">
        <v>164</v>
      </c>
      <c r="F150" s="24">
        <f>F151</f>
        <v>105.9</v>
      </c>
    </row>
    <row r="151" spans="1:6" s="16" customFormat="1" ht="25.5" customHeight="1">
      <c r="A151" s="21" t="s">
        <v>165</v>
      </c>
      <c r="B151" s="64">
        <v>990</v>
      </c>
      <c r="C151" s="22" t="s">
        <v>161</v>
      </c>
      <c r="D151" s="95" t="s">
        <v>162</v>
      </c>
      <c r="E151" s="95" t="s">
        <v>166</v>
      </c>
      <c r="F151" s="24">
        <v>105.9</v>
      </c>
    </row>
    <row r="152" spans="1:6" s="10" customFormat="1" ht="15" customHeight="1">
      <c r="A152" s="5" t="s">
        <v>167</v>
      </c>
      <c r="B152" s="63">
        <v>990</v>
      </c>
      <c r="C152" s="51" t="s">
        <v>169</v>
      </c>
      <c r="D152" s="102"/>
      <c r="E152" s="103"/>
      <c r="F152" s="56">
        <f>F153+F156</f>
        <v>706.6</v>
      </c>
    </row>
    <row r="153" spans="1:6" ht="73.5" customHeight="1">
      <c r="A153" s="104" t="s">
        <v>168</v>
      </c>
      <c r="B153" s="65">
        <v>990</v>
      </c>
      <c r="C153" s="13" t="s">
        <v>169</v>
      </c>
      <c r="D153" s="93" t="s">
        <v>170</v>
      </c>
      <c r="E153" s="94"/>
      <c r="F153" s="19">
        <f>F154</f>
        <v>8.1</v>
      </c>
    </row>
    <row r="154" spans="1:6" s="28" customFormat="1" ht="20.25" customHeight="1">
      <c r="A154" s="21" t="s">
        <v>163</v>
      </c>
      <c r="B154" s="64">
        <v>990</v>
      </c>
      <c r="C154" s="22" t="s">
        <v>169</v>
      </c>
      <c r="D154" s="95" t="s">
        <v>170</v>
      </c>
      <c r="E154" s="95" t="s">
        <v>164</v>
      </c>
      <c r="F154" s="24">
        <f>F155</f>
        <v>8.1</v>
      </c>
    </row>
    <row r="155" spans="1:6" s="28" customFormat="1" ht="26.25" customHeight="1">
      <c r="A155" s="21" t="s">
        <v>165</v>
      </c>
      <c r="B155" s="64">
        <v>990</v>
      </c>
      <c r="C155" s="22" t="s">
        <v>169</v>
      </c>
      <c r="D155" s="95" t="s">
        <v>170</v>
      </c>
      <c r="E155" s="95" t="s">
        <v>166</v>
      </c>
      <c r="F155" s="24">
        <v>8.1</v>
      </c>
    </row>
    <row r="156" spans="1:6" s="16" customFormat="1" ht="73.5" customHeight="1">
      <c r="A156" s="17" t="s">
        <v>171</v>
      </c>
      <c r="B156" s="65">
        <v>990</v>
      </c>
      <c r="C156" s="13" t="s">
        <v>169</v>
      </c>
      <c r="D156" s="13" t="s">
        <v>172</v>
      </c>
      <c r="E156" s="13"/>
      <c r="F156" s="19">
        <f>F157+F159</f>
        <v>698.5</v>
      </c>
    </row>
    <row r="157" spans="1:6" ht="76.5" customHeight="1">
      <c r="A157" s="31" t="s">
        <v>14</v>
      </c>
      <c r="B157" s="64">
        <v>990</v>
      </c>
      <c r="C157" s="22" t="s">
        <v>169</v>
      </c>
      <c r="D157" s="22" t="s">
        <v>172</v>
      </c>
      <c r="E157" s="22" t="s">
        <v>15</v>
      </c>
      <c r="F157" s="24">
        <f>F158</f>
        <v>647.5</v>
      </c>
    </row>
    <row r="158" spans="1:6" ht="31.5" customHeight="1">
      <c r="A158" s="31" t="s">
        <v>32</v>
      </c>
      <c r="B158" s="64">
        <v>990</v>
      </c>
      <c r="C158" s="22" t="s">
        <v>169</v>
      </c>
      <c r="D158" s="22" t="s">
        <v>172</v>
      </c>
      <c r="E158" s="22" t="s">
        <v>17</v>
      </c>
      <c r="F158" s="24">
        <v>647.5</v>
      </c>
    </row>
    <row r="159" spans="1:6" ht="21.75" customHeight="1">
      <c r="A159" s="21" t="s">
        <v>44</v>
      </c>
      <c r="B159" s="64">
        <v>990</v>
      </c>
      <c r="C159" s="22" t="s">
        <v>169</v>
      </c>
      <c r="D159" s="22" t="s">
        <v>172</v>
      </c>
      <c r="E159" s="22" t="s">
        <v>24</v>
      </c>
      <c r="F159" s="24">
        <f>F160</f>
        <v>51</v>
      </c>
    </row>
    <row r="160" spans="1:6" ht="33.75" customHeight="1">
      <c r="A160" s="21" t="s">
        <v>25</v>
      </c>
      <c r="B160" s="64">
        <v>990</v>
      </c>
      <c r="C160" s="22" t="s">
        <v>169</v>
      </c>
      <c r="D160" s="22" t="s">
        <v>172</v>
      </c>
      <c r="E160" s="22" t="s">
        <v>26</v>
      </c>
      <c r="F160" s="24">
        <v>51</v>
      </c>
    </row>
    <row r="161" spans="1:8" ht="18" customHeight="1">
      <c r="A161" s="90" t="s">
        <v>173</v>
      </c>
      <c r="B161" s="124">
        <v>990</v>
      </c>
      <c r="C161" s="142" t="s">
        <v>199</v>
      </c>
      <c r="D161" s="100"/>
      <c r="E161" s="100"/>
      <c r="F161" s="91">
        <f>F162</f>
        <v>406</v>
      </c>
      <c r="G161" s="107"/>
      <c r="H161" s="66"/>
    </row>
    <row r="162" spans="1:8" s="10" customFormat="1" ht="15.75" customHeight="1">
      <c r="A162" s="5" t="s">
        <v>174</v>
      </c>
      <c r="B162" s="63">
        <v>990</v>
      </c>
      <c r="C162" s="51" t="s">
        <v>176</v>
      </c>
      <c r="D162" s="108"/>
      <c r="E162" s="103"/>
      <c r="F162" s="56">
        <f>F163</f>
        <v>406</v>
      </c>
      <c r="G162" s="109"/>
      <c r="H162" s="110"/>
    </row>
    <row r="163" spans="1:8" s="16" customFormat="1" ht="54" customHeight="1">
      <c r="A163" s="104" t="s">
        <v>175</v>
      </c>
      <c r="B163" s="65">
        <v>990</v>
      </c>
      <c r="C163" s="13" t="s">
        <v>176</v>
      </c>
      <c r="D163" s="93" t="s">
        <v>177</v>
      </c>
      <c r="E163" s="94"/>
      <c r="F163" s="19">
        <f>F164</f>
        <v>406</v>
      </c>
      <c r="G163" s="111"/>
      <c r="H163" s="112"/>
    </row>
    <row r="164" spans="1:8" s="28" customFormat="1" ht="24.75" customHeight="1">
      <c r="A164" s="21" t="s">
        <v>44</v>
      </c>
      <c r="B164" s="64">
        <v>990</v>
      </c>
      <c r="C164" s="22" t="s">
        <v>176</v>
      </c>
      <c r="D164" s="95" t="s">
        <v>177</v>
      </c>
      <c r="E164" s="22" t="s">
        <v>24</v>
      </c>
      <c r="F164" s="24">
        <f>F165</f>
        <v>406</v>
      </c>
      <c r="G164" s="113"/>
      <c r="H164" s="114"/>
    </row>
    <row r="165" spans="1:8" s="28" customFormat="1" ht="36.75" customHeight="1">
      <c r="A165" s="21" t="s">
        <v>25</v>
      </c>
      <c r="B165" s="64">
        <v>990</v>
      </c>
      <c r="C165" s="22" t="s">
        <v>176</v>
      </c>
      <c r="D165" s="95" t="s">
        <v>177</v>
      </c>
      <c r="E165" s="22" t="s">
        <v>26</v>
      </c>
      <c r="F165" s="24">
        <v>406</v>
      </c>
      <c r="G165" s="113"/>
      <c r="H165" s="114"/>
    </row>
    <row r="166" spans="1:8" ht="24.75" customHeight="1">
      <c r="A166" s="90" t="s">
        <v>178</v>
      </c>
      <c r="B166" s="124">
        <v>990</v>
      </c>
      <c r="C166" s="100" t="s">
        <v>200</v>
      </c>
      <c r="D166" s="100"/>
      <c r="E166" s="115"/>
      <c r="F166" s="91">
        <f>F167</f>
        <v>20.4</v>
      </c>
      <c r="G166" s="107"/>
      <c r="H166" s="66"/>
    </row>
    <row r="167" spans="1:8" ht="27.75" customHeight="1">
      <c r="A167" s="5" t="s">
        <v>179</v>
      </c>
      <c r="B167" s="63">
        <v>990</v>
      </c>
      <c r="C167" s="102" t="s">
        <v>181</v>
      </c>
      <c r="D167" s="102"/>
      <c r="E167" s="103"/>
      <c r="F167" s="56">
        <f>F168</f>
        <v>20.4</v>
      </c>
      <c r="G167" s="107"/>
      <c r="H167" s="66"/>
    </row>
    <row r="168" spans="1:8" ht="54.75" customHeight="1">
      <c r="A168" s="104" t="s">
        <v>180</v>
      </c>
      <c r="B168" s="65">
        <v>990</v>
      </c>
      <c r="C168" s="96" t="s">
        <v>181</v>
      </c>
      <c r="D168" s="93" t="s">
        <v>182</v>
      </c>
      <c r="E168" s="94"/>
      <c r="F168" s="19">
        <f>F169</f>
        <v>20.4</v>
      </c>
      <c r="G168" s="107"/>
      <c r="H168" s="66"/>
    </row>
    <row r="169" spans="1:6" s="28" customFormat="1" ht="25.5" customHeight="1">
      <c r="A169" s="21" t="s">
        <v>44</v>
      </c>
      <c r="B169" s="64">
        <v>990</v>
      </c>
      <c r="C169" s="95" t="s">
        <v>181</v>
      </c>
      <c r="D169" s="95" t="s">
        <v>182</v>
      </c>
      <c r="E169" s="22" t="s">
        <v>24</v>
      </c>
      <c r="F169" s="24">
        <f>F170</f>
        <v>20.4</v>
      </c>
    </row>
    <row r="170" spans="1:6" s="28" customFormat="1" ht="35.25" customHeight="1">
      <c r="A170" s="21" t="s">
        <v>25</v>
      </c>
      <c r="B170" s="64">
        <v>990</v>
      </c>
      <c r="C170" s="95" t="s">
        <v>181</v>
      </c>
      <c r="D170" s="95" t="s">
        <v>182</v>
      </c>
      <c r="E170" s="22" t="s">
        <v>26</v>
      </c>
      <c r="F170" s="24">
        <v>20.4</v>
      </c>
    </row>
    <row r="171" spans="1:6" ht="21.75" customHeight="1">
      <c r="A171" s="90" t="s">
        <v>183</v>
      </c>
      <c r="B171" s="124"/>
      <c r="C171" s="116"/>
      <c r="D171" s="116"/>
      <c r="E171" s="117"/>
      <c r="F171" s="91">
        <f>F9+F23</f>
        <v>17800.000000000004</v>
      </c>
    </row>
    <row r="172" spans="1:6" ht="3.75" customHeight="1">
      <c r="A172" s="118"/>
      <c r="B172" s="118"/>
      <c r="C172" s="119"/>
      <c r="D172" s="119"/>
      <c r="E172" s="119"/>
      <c r="F172" s="120"/>
    </row>
    <row r="173" spans="1:6" ht="37.5" customHeight="1">
      <c r="A173" s="238"/>
      <c r="B173" s="238"/>
      <c r="C173" s="238"/>
      <c r="D173" s="238"/>
      <c r="E173" s="238"/>
      <c r="F173" s="238"/>
    </row>
    <row r="174" spans="1:6" ht="13.5" customHeight="1">
      <c r="A174" s="231" t="s">
        <v>184</v>
      </c>
      <c r="B174" s="231"/>
      <c r="C174" s="231"/>
      <c r="D174" s="231"/>
      <c r="E174" s="231"/>
      <c r="F174" s="231"/>
    </row>
  </sheetData>
  <sheetProtection/>
  <mergeCells count="12">
    <mergeCell ref="A2:F2"/>
    <mergeCell ref="A3:F5"/>
    <mergeCell ref="A1:F1"/>
    <mergeCell ref="A6:F6"/>
    <mergeCell ref="A174:F174"/>
    <mergeCell ref="A7:A8"/>
    <mergeCell ref="B7:B8"/>
    <mergeCell ref="C7:C8"/>
    <mergeCell ref="F7:F8"/>
    <mergeCell ref="D7:D8"/>
    <mergeCell ref="E7:E8"/>
    <mergeCell ref="A173:F173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2015-07-03T11:19:23Z</dcterms:modified>
  <cp:category/>
  <cp:version/>
  <cp:contentType/>
  <cp:contentStatus/>
</cp:coreProperties>
</file>